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827"/>
  <workbookPr/>
  <mc:AlternateContent xmlns:mc="http://schemas.openxmlformats.org/markup-compatibility/2006">
    <mc:Choice Requires="x15">
      <x15ac:absPath xmlns:x15ac="http://schemas.microsoft.com/office/spreadsheetml/2010/11/ac" url="C:\Users\Dicky\Documents\ISO 14001-2015 V0.7.16\ISO 13485\"/>
    </mc:Choice>
  </mc:AlternateContent>
  <workbookProtection workbookPassword="E652" lockStructure="1"/>
  <bookViews>
    <workbookView xWindow="0" yWindow="0" windowWidth="22416" windowHeight="8484"/>
  </bookViews>
  <sheets>
    <sheet name="Gap assessment ISO13485" sheetId="1" r:id="rId1"/>
    <sheet name="Combination with ISO 9001" sheetId="2" r:id="rId2"/>
    <sheet name="Subclause matrix" sheetId="6" r:id="rId3"/>
    <sheet name="Version" sheetId="3" r:id="rId4"/>
  </sheets>
  <definedNames>
    <definedName name="_xlnm._FilterDatabase" localSheetId="1" hidden="1">'Combination with ISO 9001'!$A$4:$P$24</definedName>
    <definedName name="_xlnm._FilterDatabase" localSheetId="0" hidden="1">'Gap assessment ISO13485'!$A$4:$N$111</definedName>
    <definedName name="_xlnm.Print_Area" localSheetId="1">'Combination with ISO 9001'!$A$1:$P$24</definedName>
    <definedName name="_xlnm.Print_Area" localSheetId="0">'Gap assessment ISO13485'!$A$1:$Q$111</definedName>
    <definedName name="_xlnm.Print_Titles" localSheetId="1">'Combination with ISO 9001'!$1:$4</definedName>
    <definedName name="_xlnm.Print_Titles" localSheetId="0">'Gap assessment ISO13485'!$1:$4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R4" i="6" l="1"/>
  <c r="BS4" i="6"/>
  <c r="BS69" i="6"/>
  <c r="BR69" i="6"/>
  <c r="BQ4" i="6"/>
  <c r="BQ69" i="6"/>
  <c r="BP4" i="6"/>
  <c r="BP69" i="6" s="1"/>
  <c r="BO4" i="6"/>
  <c r="BO69" i="6"/>
  <c r="BN4" i="6"/>
  <c r="BN69" i="6" s="1"/>
  <c r="BM4" i="6"/>
  <c r="BM69" i="6"/>
  <c r="BL4" i="6"/>
  <c r="BL69" i="6" s="1"/>
  <c r="BK4" i="6"/>
  <c r="BK69" i="6"/>
  <c r="BJ4" i="6"/>
  <c r="BJ69" i="6" s="1"/>
  <c r="BI4" i="6"/>
  <c r="BI69" i="6"/>
  <c r="BH4" i="6"/>
  <c r="BH69" i="6" s="1"/>
  <c r="BG4" i="6"/>
  <c r="BG69" i="6"/>
  <c r="BF4" i="6"/>
  <c r="BF69" i="6" s="1"/>
  <c r="BE4" i="6"/>
  <c r="BE69" i="6"/>
  <c r="BD4" i="6"/>
  <c r="BD69" i="6" s="1"/>
  <c r="BC4" i="6"/>
  <c r="BC69" i="6"/>
  <c r="BB4" i="6"/>
  <c r="BB69" i="6" s="1"/>
  <c r="BA4" i="6"/>
  <c r="BA69" i="6"/>
  <c r="AZ4" i="6"/>
  <c r="AZ69" i="6" s="1"/>
  <c r="AY4" i="6"/>
  <c r="AY69" i="6"/>
  <c r="AX4" i="6"/>
  <c r="AX69" i="6" s="1"/>
  <c r="AW4" i="6"/>
  <c r="AW69" i="6"/>
  <c r="AV4" i="6"/>
  <c r="AV69" i="6" s="1"/>
  <c r="AU4" i="6"/>
  <c r="AU69" i="6"/>
  <c r="AT4" i="6"/>
  <c r="AT69" i="6" s="1"/>
  <c r="AS4" i="6"/>
  <c r="AS69" i="6"/>
  <c r="AR4" i="6"/>
  <c r="AR69" i="6" s="1"/>
  <c r="AQ4" i="6"/>
  <c r="AQ69" i="6"/>
  <c r="AP4" i="6"/>
  <c r="AP69" i="6" s="1"/>
  <c r="AO4" i="6"/>
  <c r="AO69" i="6"/>
  <c r="AN4" i="6"/>
  <c r="AN69" i="6" s="1"/>
  <c r="AM4" i="6"/>
  <c r="AM69" i="6"/>
  <c r="AL4" i="6"/>
  <c r="AL69" i="6" s="1"/>
  <c r="AK4" i="6"/>
  <c r="AK69" i="6"/>
  <c r="AJ4" i="6"/>
  <c r="AJ69" i="6" s="1"/>
  <c r="AI4" i="6"/>
  <c r="AI69" i="6"/>
  <c r="AH4" i="6"/>
  <c r="AH69" i="6" s="1"/>
  <c r="AG4" i="6"/>
  <c r="AG69" i="6"/>
  <c r="AF4" i="6"/>
  <c r="AF69" i="6" s="1"/>
  <c r="AE4" i="6"/>
  <c r="AE69" i="6"/>
  <c r="AD4" i="6"/>
  <c r="AD69" i="6" s="1"/>
  <c r="AC4" i="6"/>
  <c r="AC69" i="6"/>
  <c r="AB4" i="6"/>
  <c r="AB69" i="6" s="1"/>
  <c r="AA4" i="6"/>
  <c r="AA69" i="6"/>
  <c r="Z4" i="6"/>
  <c r="Z69" i="6" s="1"/>
  <c r="Y4" i="6"/>
  <c r="Y69" i="6"/>
  <c r="X4" i="6"/>
  <c r="X69" i="6" s="1"/>
  <c r="W4" i="6"/>
  <c r="W69" i="6"/>
  <c r="V4" i="6"/>
  <c r="V69" i="6" s="1"/>
  <c r="U4" i="6"/>
  <c r="U69" i="6"/>
  <c r="T4" i="6"/>
  <c r="T69" i="6" s="1"/>
  <c r="S4" i="6"/>
  <c r="S69" i="6"/>
  <c r="R4" i="6"/>
  <c r="R69" i="6" s="1"/>
  <c r="Q4" i="6"/>
  <c r="Q69" i="6"/>
  <c r="P4" i="6"/>
  <c r="P69" i="6" s="1"/>
  <c r="O4" i="6"/>
  <c r="O69" i="6"/>
  <c r="N4" i="6"/>
  <c r="N69" i="6" s="1"/>
  <c r="M4" i="6"/>
  <c r="M69" i="6"/>
  <c r="L4" i="6"/>
  <c r="L69" i="6" s="1"/>
  <c r="K4" i="6"/>
  <c r="K69" i="6"/>
  <c r="J4" i="6"/>
  <c r="J69" i="6" s="1"/>
  <c r="I4" i="6"/>
  <c r="I69" i="6"/>
  <c r="H4" i="6"/>
  <c r="H69" i="6" s="1"/>
  <c r="G4" i="6"/>
  <c r="G69" i="6"/>
  <c r="F4" i="6"/>
  <c r="F69" i="6" s="1"/>
  <c r="E4" i="6"/>
  <c r="E69" i="6"/>
  <c r="D4" i="6"/>
  <c r="D69" i="6" s="1"/>
  <c r="C4" i="6"/>
  <c r="C69" i="6"/>
  <c r="BT68" i="6"/>
  <c r="BT67" i="6"/>
  <c r="BT66" i="6"/>
  <c r="BT65" i="6"/>
  <c r="BT64" i="6"/>
  <c r="BT63" i="6"/>
  <c r="BT62" i="6"/>
  <c r="BT61" i="6"/>
  <c r="BT60" i="6"/>
  <c r="BT59" i="6"/>
  <c r="BT58" i="6"/>
  <c r="BT57" i="6"/>
  <c r="BT56" i="6"/>
  <c r="BT55" i="6"/>
  <c r="BT54" i="6"/>
  <c r="BT53" i="6"/>
  <c r="BT52" i="6"/>
  <c r="BT51" i="6"/>
  <c r="BT50" i="6"/>
  <c r="BT49" i="6"/>
  <c r="BT48" i="6"/>
  <c r="BT47" i="6"/>
  <c r="BT46" i="6"/>
  <c r="BT45" i="6"/>
  <c r="BT44" i="6"/>
  <c r="BT43" i="6"/>
  <c r="BT42" i="6"/>
  <c r="BT41" i="6"/>
  <c r="BT40" i="6"/>
  <c r="BT39" i="6"/>
  <c r="BT38" i="6"/>
  <c r="BT37" i="6"/>
  <c r="BT36" i="6"/>
  <c r="BT35" i="6"/>
  <c r="BT34" i="6"/>
  <c r="BT33" i="6"/>
  <c r="BT32" i="6"/>
  <c r="BT31" i="6"/>
  <c r="BT30" i="6"/>
  <c r="BT29" i="6"/>
  <c r="BT28" i="6"/>
  <c r="BT27" i="6"/>
  <c r="BT26" i="6"/>
  <c r="BT25" i="6"/>
  <c r="BT24" i="6"/>
  <c r="BT23" i="6"/>
  <c r="BT22" i="6"/>
  <c r="BT21" i="6"/>
  <c r="BT20" i="6"/>
  <c r="BT19" i="6"/>
  <c r="BT18" i="6"/>
  <c r="BT17" i="6"/>
  <c r="BT16" i="6"/>
  <c r="BT15" i="6"/>
  <c r="BT14" i="6"/>
  <c r="BT13" i="6"/>
  <c r="BT12" i="6"/>
  <c r="BT10" i="6"/>
  <c r="BT9" i="6"/>
  <c r="BT8" i="6"/>
  <c r="BT7" i="6"/>
  <c r="BT6" i="6"/>
  <c r="BT5" i="6"/>
  <c r="BT3" i="6"/>
  <c r="B1" i="2"/>
  <c r="BT4" i="6" l="1"/>
</calcChain>
</file>

<file path=xl/sharedStrings.xml><?xml version="1.0" encoding="utf-8"?>
<sst xmlns="http://schemas.openxmlformats.org/spreadsheetml/2006/main" count="660" uniqueCount="483">
  <si>
    <t>Scope</t>
  </si>
  <si>
    <t>1</t>
  </si>
  <si>
    <t>The processes required by this International Standard that are applicable to the organization, but  are not performed by the organization, are the responsibility of the organization and are accounted  for in the organization’s quality management system by monitoring, maintaining, and controlling the  processes.</t>
  </si>
  <si>
    <t>3</t>
  </si>
  <si>
    <t>4.1.1</t>
  </si>
  <si>
    <t>QMS - general requirements</t>
  </si>
  <si>
    <t xml:space="preserve">- </t>
  </si>
  <si>
    <t>The organization shall establish, implement and maintain any requirement, procedure, activity or  arrangement required to be documented by this International Standard or applicable regulatory  requirements.</t>
  </si>
  <si>
    <t>The organization shall document the role(s) undertaken by the organization under the applicable regulatory requirements.
NOTE Roles undertaken by the organization can include manufacturer, authorized representative, importer  or distributor.</t>
  </si>
  <si>
    <t>4.1.2</t>
  </si>
  <si>
    <t>b) apply a risk based approach to the control of the appropriate processes needed for the quality  management system;</t>
  </si>
  <si>
    <t>4.1.3</t>
  </si>
  <si>
    <t>e) establish and maintain records needed to demonstrate conformance to this International Standard  and compliance with applicable regulatory requirements (see 4.2.5).</t>
  </si>
  <si>
    <t>The organization shall manage these quality management system processes in accordance with the requirements of this International Standard and applicable regulatory requirements. Changes to be made to these processes shall be:
a) evaluated for their impact on the quality management system;
b) evaluated for their impact on the medical devices produced under this quality management system;
c) controlled in accordance with the requirements of this International Standard and applicable regulatory requirements.</t>
  </si>
  <si>
    <t>4.1.5</t>
  </si>
  <si>
    <t>4.1.4</t>
  </si>
  <si>
    <t>4.1.6</t>
  </si>
  <si>
    <t>When the organization chooses to outsource any process that affects product conformity to requirements, it shall monitor and ensure control over such processes. The organization shall retain responsibility of conformity to this International Standard and to customer and applicable regulatory requirements for outsourced processes. The controls shall be proportionate to the risk involved and the ability of the external party to meet the requirements in accordance with 7.4. The controls shall include written quality agreements.</t>
  </si>
  <si>
    <t>The organization shall document procedures for the validation of the application of computer software used in the quality management system. Such software applications shall be validated prior to initial use and, as appropriate, after changes to such software or its application.
The specific approach and activities associated with software validation and revalidation shall be proportionate to the risk associated with the use of the software.
Records of such activities shall be maintained (see 4.2.5).</t>
  </si>
  <si>
    <t>Medical device file</t>
  </si>
  <si>
    <t>4.2.4</t>
  </si>
  <si>
    <t>4.2.3</t>
  </si>
  <si>
    <t>Control of documents</t>
  </si>
  <si>
    <t>g) prevent deterioration or loss of documents;</t>
  </si>
  <si>
    <t>4.2.5</t>
  </si>
  <si>
    <t>Control of records</t>
  </si>
  <si>
    <t>Changes to a record shall remain identifiable.</t>
  </si>
  <si>
    <t>5.6.2</t>
  </si>
  <si>
    <t>Review input</t>
  </si>
  <si>
    <t>5.6.3</t>
  </si>
  <si>
    <t>Review output</t>
  </si>
  <si>
    <t>Human resources</t>
  </si>
  <si>
    <t>6.2</t>
  </si>
  <si>
    <t>6.3</t>
  </si>
  <si>
    <t>Definitions</t>
  </si>
  <si>
    <t>Infrastructure</t>
  </si>
  <si>
    <t>6.4.2</t>
  </si>
  <si>
    <t>Contamination control</t>
  </si>
  <si>
    <t>7.1</t>
  </si>
  <si>
    <t>Planning of product realization</t>
  </si>
  <si>
    <t>7.2.1</t>
  </si>
  <si>
    <t>d) any user training needed to ensure specified performance and safe use of the medical device;</t>
  </si>
  <si>
    <t>Determination of requirements related to product</t>
  </si>
  <si>
    <t>7.2.2</t>
  </si>
  <si>
    <t>Review of requirements related to product</t>
  </si>
  <si>
    <t xml:space="preserve">7.2.3 </t>
  </si>
  <si>
    <t>Communication</t>
  </si>
  <si>
    <t>The organization shall communicate with regulatory authorities in accordance with applicable regulatory requirements.</t>
  </si>
  <si>
    <t>Design and development planning</t>
  </si>
  <si>
    <t>7.3.2</t>
  </si>
  <si>
    <t>During design and development planning, the organization shall document:
e) the methods to ensure traceability of design and development outputs to design and development inputs;
f) the resources needed, including necessary competence of personnel.</t>
  </si>
  <si>
    <t>7.3.3</t>
  </si>
  <si>
    <t>Design and Development inputs</t>
  </si>
  <si>
    <t>7.3.5</t>
  </si>
  <si>
    <t>Design and Development review</t>
  </si>
  <si>
    <t>7.3.6</t>
  </si>
  <si>
    <t>Design and Development verification</t>
  </si>
  <si>
    <t>7.3.7</t>
  </si>
  <si>
    <t>Design and Development validation</t>
  </si>
  <si>
    <t>7.3.8</t>
  </si>
  <si>
    <t>Design and Development transfer</t>
  </si>
  <si>
    <t>The organization shall document procedures for transfer of design and development outputs to manufacturing. These procedures shall ensure that design and development outputs are verified as suitable for manufacturing before becoming final production specifications and that production capability can meet product requirements.
Results and conclusions of the transfer shall be recorded (see 4.2.5).</t>
  </si>
  <si>
    <t xml:space="preserve">7.3.9 </t>
  </si>
  <si>
    <t>Control of design and development changes</t>
  </si>
  <si>
    <t>7.3.10</t>
  </si>
  <si>
    <t>Design and Development files</t>
  </si>
  <si>
    <t>The organization shall maintain a design and development file for each medical device type or medical device family. This file shall include or reference records generated to demonstrate conformity to the requirements for design and development and records for design and development changes.</t>
  </si>
  <si>
    <t>7.4.1</t>
  </si>
  <si>
    <t>Purchasing process</t>
  </si>
  <si>
    <t>7.4.2</t>
  </si>
  <si>
    <t>Purchasing information</t>
  </si>
  <si>
    <t>7.4.3</t>
  </si>
  <si>
    <t>Verification of purchased product</t>
  </si>
  <si>
    <t>7.5.1</t>
  </si>
  <si>
    <t>Control of production and service provision</t>
  </si>
  <si>
    <t>7.5.2</t>
  </si>
  <si>
    <t>Cleanliness of product</t>
  </si>
  <si>
    <t>7.5.3</t>
  </si>
  <si>
    <t>Installation activities</t>
  </si>
  <si>
    <t>7.5.4</t>
  </si>
  <si>
    <t>Servicing activities</t>
  </si>
  <si>
    <t>7.5.6</t>
  </si>
  <si>
    <t>Validation of processes for production and service provision</t>
  </si>
  <si>
    <t>7.5.7</t>
  </si>
  <si>
    <t>7.5.8</t>
  </si>
  <si>
    <t>Identification</t>
  </si>
  <si>
    <t>7.5.9.1</t>
  </si>
  <si>
    <t>General</t>
  </si>
  <si>
    <t>7.5.11</t>
  </si>
  <si>
    <t>Preservation of product</t>
  </si>
  <si>
    <t>7.6</t>
  </si>
  <si>
    <t>Control of monitoring and measuring equipment</t>
  </si>
  <si>
    <t>8.2.1</t>
  </si>
  <si>
    <t>Feedback</t>
  </si>
  <si>
    <t>8.2.2</t>
  </si>
  <si>
    <t>Complaint handling</t>
  </si>
  <si>
    <t>8.2.3</t>
  </si>
  <si>
    <t>Reporting to regulatory authorities</t>
  </si>
  <si>
    <t>8.2.4</t>
  </si>
  <si>
    <t>Internal audit</t>
  </si>
  <si>
    <t>8.2.6</t>
  </si>
  <si>
    <t>Monitoring and measurement of product</t>
  </si>
  <si>
    <t>8.3.1</t>
  </si>
  <si>
    <t>Actions in response to nonconforming product detected before delivery</t>
  </si>
  <si>
    <t>8.3.2</t>
  </si>
  <si>
    <t>Actions in response to nonconforming product detected after delivery</t>
  </si>
  <si>
    <t>8.3.3</t>
  </si>
  <si>
    <t>8.3.4</t>
  </si>
  <si>
    <t>Rework</t>
  </si>
  <si>
    <t>8.4</t>
  </si>
  <si>
    <t>Analysis of data</t>
  </si>
  <si>
    <t>The procedures shall include determination of appropriate methods, including statistical techniques and the extent of their use.
e) audits;
f) service reports, as appropriate.
If the analysis of data shows that the quality management system is not suitable, adequate or effective, the organization shall use this analysis as input for improvement as required in 8.5.</t>
  </si>
  <si>
    <t>8.5.1</t>
  </si>
  <si>
    <t>8.5.2</t>
  </si>
  <si>
    <t>Corrective actions</t>
  </si>
  <si>
    <t>8.5.3</t>
  </si>
  <si>
    <t>Preventive actions</t>
  </si>
  <si>
    <r>
      <t xml:space="preserve">a) functional, performance, </t>
    </r>
    <r>
      <rPr>
        <b/>
        <sz val="11"/>
        <color theme="1"/>
        <rFont val="Calibri"/>
        <family val="2"/>
        <scheme val="minor"/>
      </rPr>
      <t>usability</t>
    </r>
    <r>
      <rPr>
        <sz val="11"/>
        <color theme="1"/>
        <rFont val="Calibri"/>
        <family val="2"/>
        <scheme val="minor"/>
      </rPr>
      <t xml:space="preserve"> and safety requirements, according to the intended use;
- Requirements shall be complete, unambiguous, </t>
    </r>
    <r>
      <rPr>
        <b/>
        <sz val="11"/>
        <color theme="1"/>
        <rFont val="Calibri"/>
        <family val="2"/>
        <scheme val="minor"/>
      </rPr>
      <t>able to be verified or validated</t>
    </r>
    <r>
      <rPr>
        <sz val="11"/>
        <color theme="1"/>
        <rFont val="Calibri"/>
        <family val="2"/>
        <scheme val="minor"/>
      </rPr>
      <t>, and not in conflict with each other.</t>
    </r>
  </si>
  <si>
    <r>
      <t xml:space="preserve">The organization shall document procedures for traceability. These procedures shall define the extent of traceability in accordance with </t>
    </r>
    <r>
      <rPr>
        <b/>
        <sz val="11"/>
        <color theme="1"/>
        <rFont val="Calibri"/>
        <family val="2"/>
        <scheme val="minor"/>
      </rPr>
      <t>applicable regulatory requirements</t>
    </r>
    <r>
      <rPr>
        <sz val="11"/>
        <color theme="1"/>
        <rFont val="Calibri"/>
        <family val="2"/>
        <scheme val="minor"/>
      </rPr>
      <t xml:space="preserve"> and the records to be maintained (see 4.2.5).</t>
    </r>
  </si>
  <si>
    <t>As appropriate, records shall identify the test equipment used to perform measurement activities.</t>
  </si>
  <si>
    <r>
      <t>The organization shall ensure that nonconforming product is accepted by concession only</t>
    </r>
    <r>
      <rPr>
        <b/>
        <sz val="11"/>
        <color theme="1"/>
        <rFont val="Calibri"/>
        <family val="2"/>
        <scheme val="minor"/>
      </rPr>
      <t xml:space="preserve"> if the justification is provided, approval is obtained</t>
    </r>
    <r>
      <rPr>
        <sz val="11"/>
        <color theme="1"/>
        <rFont val="Calibri"/>
        <family val="2"/>
        <scheme val="minor"/>
      </rPr>
      <t xml:space="preserve"> and applicable regulatory requirements are met. Records </t>
    </r>
    <r>
      <rPr>
        <b/>
        <sz val="11"/>
        <color theme="1"/>
        <rFont val="Calibri"/>
        <family val="2"/>
        <scheme val="minor"/>
      </rPr>
      <t>of the acceptance by concession</t>
    </r>
    <r>
      <rPr>
        <sz val="11"/>
        <color theme="1"/>
        <rFont val="Calibri"/>
        <family val="2"/>
        <scheme val="minor"/>
      </rPr>
      <t xml:space="preserve"> and the identity of the person authorizing the concession shall bemaintained (see 4.2.5).</t>
    </r>
  </si>
  <si>
    <r>
      <t xml:space="preserve">The organization shall identify and implement any changes necessary to ensure and maintain the continued suitability, </t>
    </r>
    <r>
      <rPr>
        <b/>
        <sz val="11"/>
        <color theme="1"/>
        <rFont val="Calibri"/>
        <family val="2"/>
        <scheme val="minor"/>
      </rPr>
      <t>adequacy</t>
    </r>
    <r>
      <rPr>
        <sz val="11"/>
        <color theme="1"/>
        <rFont val="Calibri"/>
        <family val="2"/>
        <scheme val="minor"/>
      </rPr>
      <t xml:space="preserve"> and effectiveness of the quality management system as well </t>
    </r>
    <r>
      <rPr>
        <b/>
        <sz val="11"/>
        <color theme="1"/>
        <rFont val="Calibri"/>
        <family val="2"/>
        <scheme val="minor"/>
      </rPr>
      <t xml:space="preserve">as medical device safety and performance </t>
    </r>
    <r>
      <rPr>
        <sz val="11"/>
        <color theme="1"/>
        <rFont val="Calibri"/>
        <family val="2"/>
        <scheme val="minor"/>
      </rPr>
      <t>through the use of the quality policy, quality objectives, audit results,</t>
    </r>
    <r>
      <rPr>
        <b/>
        <sz val="11"/>
        <color theme="1"/>
        <rFont val="Calibri"/>
        <family val="2"/>
        <scheme val="minor"/>
      </rPr>
      <t xml:space="preserve"> postmarket surveillance,</t>
    </r>
    <r>
      <rPr>
        <sz val="11"/>
        <color theme="1"/>
        <rFont val="Calibri"/>
        <family val="2"/>
        <scheme val="minor"/>
      </rPr>
      <t xml:space="preserve"> analysis of data, corrective actions, preventive actions and management review.</t>
    </r>
  </si>
  <si>
    <t>-</t>
  </si>
  <si>
    <t>For each medical device type or medical device family, the organization shall establish and maintain one or more files either containing or referencing documents generated to demonstrate conformity to the requirement of this International Standard and compliance with applicable regulatory requirements.
The content of the file(s) shall include, but is not limited to:
a) general description of the medical device, intended use/purpose, and labelling, including any instructions for use;
b) specifications for product;
c) specifications or procedures for manufacturing, packaging, storage, handling and distribution;
d) procedures for measuring and monitoring;
e) as appropriate, requirements for installation;
f ) as appropriate, procedures for servicing.</t>
  </si>
  <si>
    <t>- Addition of: "security and integrity"
- The organization shall define and implement methods for protecting confidential health information contained in records in accordance with the applicable regulatory requirements.</t>
  </si>
  <si>
    <r>
      <t xml:space="preserve">The organization shall establish criteria for the evaluation and selection of suppliers. The criteria shall be:
a) based on the supplier’s ability to provide product that meets the organization’s requirements;
b) based on the performance of the supplier;
c) based on the effect of the purchased product on the quality of the medical device;
d) proportionate to the risk associated with the medical device.
The organization shall </t>
    </r>
    <r>
      <rPr>
        <b/>
        <sz val="11"/>
        <rFont val="Calibri"/>
        <family val="2"/>
        <scheme val="minor"/>
      </rPr>
      <t>plan</t>
    </r>
    <r>
      <rPr>
        <sz val="11"/>
        <rFont val="Calibri"/>
        <family val="2"/>
        <scheme val="minor"/>
      </rPr>
      <t xml:space="preserve"> the monitoring and re-evaluation of suppliers. Supplier performance in meeting requirements for the purchased product shall be monitored. The results of the monitoring
shall provide an input into the supplier re-evaluation process.
Non-fulfilment of purchasing requirements shall be addressed with the supplier proportionate to the risk associated with the purchased product and compliance with applicable regulatory requirements. Records of the results of evaluation, selection, monitoring and re-evaluation of supplier capability orperformance and any necessary actions arising from these activities shall be maintained (see 4.2.5).</t>
    </r>
  </si>
  <si>
    <t>Several new definitions added and some existing definitions refined.</t>
  </si>
  <si>
    <t>Clause(s)</t>
  </si>
  <si>
    <t>4.1</t>
  </si>
  <si>
    <t>General requirements</t>
  </si>
  <si>
    <t>4</t>
  </si>
  <si>
    <t>Quality management System</t>
  </si>
  <si>
    <t>4.2</t>
  </si>
  <si>
    <t>Documentation requirements</t>
  </si>
  <si>
    <t>4.2.1</t>
  </si>
  <si>
    <t>4.2.2</t>
  </si>
  <si>
    <t>Quality manual</t>
  </si>
  <si>
    <t>5</t>
  </si>
  <si>
    <t>Management responsibility</t>
  </si>
  <si>
    <t>5.1</t>
  </si>
  <si>
    <t>Management commitment</t>
  </si>
  <si>
    <t>5.2</t>
  </si>
  <si>
    <t>Customer focus</t>
  </si>
  <si>
    <t>5.3</t>
  </si>
  <si>
    <t>Quality policy</t>
  </si>
  <si>
    <t>5.4</t>
  </si>
  <si>
    <t>Planning</t>
  </si>
  <si>
    <t>5.4.1</t>
  </si>
  <si>
    <t>Quality objectives</t>
  </si>
  <si>
    <t>Quality management system planning</t>
  </si>
  <si>
    <t>5.4.2</t>
  </si>
  <si>
    <t>5.5</t>
  </si>
  <si>
    <t>Responsibility, authority and communication</t>
  </si>
  <si>
    <t>5.5.1</t>
  </si>
  <si>
    <t>5.5.2</t>
  </si>
  <si>
    <t>Responsibility and authority</t>
  </si>
  <si>
    <t>Management representative</t>
  </si>
  <si>
    <t>5.5.3</t>
  </si>
  <si>
    <t>Internal communication</t>
  </si>
  <si>
    <t>c) ensuring the promotion of awareness of applicable regulatory requirements and quality management system requirements throughout the organization.</t>
  </si>
  <si>
    <t>5.6</t>
  </si>
  <si>
    <t>Management review</t>
  </si>
  <si>
    <t>5.6.1</t>
  </si>
  <si>
    <t>The organization shall document procedures for management review.</t>
  </si>
  <si>
    <t>b) complaint handling
c) reporting to regulatory authorities;
l) applicable new or revised regulatory requirements.</t>
  </si>
  <si>
    <t>The output shall be recorded and include input reviewed
c) changes needed to respond to applicable new or revised regulatory requirements;</t>
  </si>
  <si>
    <t>6</t>
  </si>
  <si>
    <t>Resource management</t>
  </si>
  <si>
    <t>6.1</t>
  </si>
  <si>
    <t>Provision of resources</t>
  </si>
  <si>
    <t>The organization shall document the process(es) for establishing competence, providing needed training, and ensuring awareness of personnel.
The methodology used to check effectiveness is proportionate to the risk associated with the work for which the training or other action is being provided.</t>
  </si>
  <si>
    <t>The organization shall document the requirements for the infrastructure needed to achieve  conformity to product requirements, prevent product mix-up and ensure orderly handling of product.
The organization shall document requirements for the maintenance activities, including the interval of performing the maintenance activities, when such maintenance activities, or lack thereof, can affect product quality. As appropriate, the requirements shall apply to equipment used in production, the control of the work environment and monitoring and measurement.</t>
  </si>
  <si>
    <t>6.4</t>
  </si>
  <si>
    <t>Work environment and contamination control</t>
  </si>
  <si>
    <t>6.4.1</t>
  </si>
  <si>
    <t>Work environment</t>
  </si>
  <si>
    <t>For sterile medical devices, the organization shall document requirements for control of contamination with microorganisms or particulate matter and maintain the required cleanliness during assembly or packaging processes.</t>
  </si>
  <si>
    <t>7</t>
  </si>
  <si>
    <t>Product realization</t>
  </si>
  <si>
    <r>
      <t>The organization shall document one or more processes for risk management in product realization. 
Records of risk management activities shall be maintained (see 4.2.5).
b) the need to establish processes and documents (see 42A) and to provide resources specific to the product,</t>
    </r>
    <r>
      <rPr>
        <b/>
        <sz val="11"/>
        <rFont val="Calibri"/>
        <family val="2"/>
        <scheme val="minor"/>
      </rPr>
      <t xml:space="preserve"> including infrastructure and work environment;
</t>
    </r>
    <r>
      <rPr>
        <sz val="11"/>
        <rFont val="Calibri"/>
        <family val="2"/>
        <scheme val="minor"/>
      </rPr>
      <t xml:space="preserve">
c) required verification, validation, monitoring, measurement, inspection and test,</t>
    </r>
    <r>
      <rPr>
        <b/>
        <sz val="11"/>
        <rFont val="Calibri"/>
        <family val="2"/>
        <scheme val="minor"/>
      </rPr>
      <t xml:space="preserve"> handling, storage, distribution and traceability activities</t>
    </r>
    <r>
      <rPr>
        <sz val="11"/>
        <rFont val="Calibri"/>
        <family val="2"/>
        <scheme val="minor"/>
      </rPr>
      <t xml:space="preserve"> specific to the product together with the criteria for product
acceptance;</t>
    </r>
  </si>
  <si>
    <t>7.2</t>
  </si>
  <si>
    <t>Customer-related processes</t>
  </si>
  <si>
    <t>c) applicable regulatory requirements are met;
d) any user training identified in accordance with 7.2.1 is available or planned to be available;</t>
  </si>
  <si>
    <t>7.2.3</t>
  </si>
  <si>
    <t>7.3</t>
  </si>
  <si>
    <t>Design and development</t>
  </si>
  <si>
    <t>7.3.1</t>
  </si>
  <si>
    <t>7.3.4</t>
  </si>
  <si>
    <t>Design and development outputs</t>
  </si>
  <si>
    <r>
      <rPr>
        <sz val="11"/>
        <rFont val="Calibri"/>
        <family val="2"/>
        <scheme val="minor"/>
      </rPr>
      <t xml:space="preserve">At suitable stages, systematic reviews of design and development shall be performed in accordance with planned </t>
    </r>
    <r>
      <rPr>
        <b/>
        <sz val="11"/>
        <rFont val="Calibri"/>
        <family val="2"/>
        <scheme val="minor"/>
      </rPr>
      <t>and documented</t>
    </r>
    <r>
      <rPr>
        <sz val="11"/>
        <rFont val="Calibri"/>
        <family val="2"/>
        <scheme val="minor"/>
      </rPr>
      <t xml:space="preserve"> arrangements to:
</t>
    </r>
    <r>
      <rPr>
        <strike/>
        <sz val="11"/>
        <color theme="4"/>
        <rFont val="Calibri"/>
        <family val="2"/>
        <scheme val="minor"/>
      </rPr>
      <t xml:space="preserve">
</t>
    </r>
    <r>
      <rPr>
        <sz val="11"/>
        <color theme="1"/>
        <rFont val="Calibri"/>
        <family val="2"/>
        <scheme val="minor"/>
      </rPr>
      <t xml:space="preserve">Records of the results of the reviews and any necessary actions shall be maintained and </t>
    </r>
    <r>
      <rPr>
        <b/>
        <sz val="11"/>
        <color theme="1"/>
        <rFont val="Calibri"/>
        <family val="2"/>
        <scheme val="minor"/>
      </rPr>
      <t>include the identification of the design under review, the participants involved and the date of the review</t>
    </r>
    <r>
      <rPr>
        <sz val="11"/>
        <color theme="1"/>
        <rFont val="Calibri"/>
        <family val="2"/>
        <scheme val="minor"/>
      </rPr>
      <t xml:space="preserve"> (see 4.2.5).</t>
    </r>
  </si>
  <si>
    <r>
      <t xml:space="preserve">- The organization shall document validation plans that include methods, acceptance criteria and, as appropriate, statistical techniques with rationale for sample size.
- Design validation shall be conducted on representative product. Representative product includes initial production units, batches or their equivalents. The rationale for the choice of product used for
validation shall be recorded (see 4.2.5).
- As part of design and development validation, the organization shall perform clinical evaluations or performance evaluations of the medical device in accordance with applicable regulatory requirements. A medical device used for clinical evaluation or performance evaluation is not considered to be released for use to the customer.
- If the intended use requires that the medical device be connected to, or have an interface with, other medical device(s), validation shall include confirmation that the requirements for the specified
application or intended use have been met when so connected or interfaced.
Records of the results </t>
    </r>
    <r>
      <rPr>
        <b/>
        <sz val="11"/>
        <color theme="1"/>
        <rFont val="Calibri"/>
        <family val="2"/>
        <scheme val="minor"/>
      </rPr>
      <t>and conclusion</t>
    </r>
    <r>
      <rPr>
        <sz val="11"/>
        <color theme="1"/>
        <rFont val="Calibri"/>
        <family val="2"/>
        <scheme val="minor"/>
      </rPr>
      <t xml:space="preserve"> of validation and necessary actions shall be maintained (see 42A
and4).</t>
    </r>
  </si>
  <si>
    <r>
      <t xml:space="preserve">The organization shall document verification plans that include methods, acceptance criteria and, as appropriate, statistical techniques with rationale for sample size. 
If the intended use requires that the medical device be connected to, or have an interface with, other medical device(s), verification shall include confirmation that the design outputs meet design inputs when so connected or interfaced.
Records of the results </t>
    </r>
    <r>
      <rPr>
        <b/>
        <sz val="11"/>
        <color theme="1"/>
        <rFont val="Calibri"/>
        <family val="2"/>
        <scheme val="minor"/>
      </rPr>
      <t xml:space="preserve">and conclusions </t>
    </r>
    <r>
      <rPr>
        <sz val="11"/>
        <color theme="1"/>
        <rFont val="Calibri"/>
        <family val="2"/>
        <scheme val="minor"/>
      </rPr>
      <t>of the verification and necessary actions shall be maintained
(see 42A and 4ZS).</t>
    </r>
  </si>
  <si>
    <r>
      <t xml:space="preserve">The organization shall document procedures to control design and development changes. The organization shall determine the  significance of the change to function, performance, usability, safety
and applicable regulatory requirements for the medical device and its intended use.
</t>
    </r>
    <r>
      <rPr>
        <sz val="11"/>
        <rFont val="Calibri"/>
        <family val="2"/>
        <scheme val="minor"/>
      </rPr>
      <t xml:space="preserve">- The review of design and development changes shall include evaluation of the effect of the changes on constituent parts </t>
    </r>
    <r>
      <rPr>
        <b/>
        <sz val="11"/>
        <rFont val="Calibri"/>
        <family val="2"/>
        <scheme val="minor"/>
      </rPr>
      <t xml:space="preserve">and product in process </t>
    </r>
    <r>
      <rPr>
        <sz val="11"/>
        <rFont val="Calibri"/>
        <family val="2"/>
        <scheme val="minor"/>
      </rPr>
      <t>or already delivered</t>
    </r>
    <r>
      <rPr>
        <sz val="11"/>
        <color theme="1"/>
        <rFont val="Calibri"/>
        <family val="2"/>
        <scheme val="minor"/>
      </rPr>
      <t xml:space="preserve">, </t>
    </r>
    <r>
      <rPr>
        <b/>
        <sz val="11"/>
        <color theme="1"/>
        <rFont val="Calibri"/>
        <family val="2"/>
        <scheme val="minor"/>
      </rPr>
      <t>inputs or outputs of risk management and product realization processes</t>
    </r>
    <r>
      <rPr>
        <sz val="11"/>
        <color theme="1"/>
        <rFont val="Calibri"/>
        <family val="2"/>
        <scheme val="minor"/>
      </rPr>
      <t>.</t>
    </r>
  </si>
  <si>
    <t>7.4</t>
  </si>
  <si>
    <t>Purchasing</t>
  </si>
  <si>
    <r>
      <t xml:space="preserve">The organization shall establish criteria for the evaluation and selection of suppliers. The criteria shall be:
a) based on the supplier’s ability to provide product that meets the organization’s requirements;
</t>
    </r>
    <r>
      <rPr>
        <b/>
        <sz val="11"/>
        <color theme="1"/>
        <rFont val="Calibri"/>
        <family val="2"/>
        <scheme val="minor"/>
      </rPr>
      <t xml:space="preserve">b) based on the performance of the supplier;
c) based on the effect of the purchased product on the quality of the medical device;
d) proportionate to the risk associated with the medical 
device.
</t>
    </r>
    <r>
      <rPr>
        <sz val="11"/>
        <color theme="1"/>
        <rFont val="Calibri"/>
        <family val="2"/>
        <scheme val="minor"/>
      </rPr>
      <t xml:space="preserve">
The organization shall plan the monitoring and re-evaluation of suppliers. Supplier performance in meeting requirements for the purchased product shall be monitored. The results of the monitoring
shall provide an input into the supplier re-evaluation process.
Non-fulfilment of purchasing requirements shall be addressed with the supplier proportionate to the risk associated with the purchased product and compliance with applicable regulatory requirements.</t>
    </r>
  </si>
  <si>
    <r>
      <t xml:space="preserve">a) product specifications;
b) requirements for product acceptance, procedures, processes and equipment;
- Purchasing information shall include, as applicable, </t>
    </r>
    <r>
      <rPr>
        <b/>
        <sz val="11"/>
        <color theme="1"/>
        <rFont val="Calibri"/>
        <family val="2"/>
        <scheme val="minor"/>
      </rPr>
      <t xml:space="preserve">a written agreement </t>
    </r>
    <r>
      <rPr>
        <sz val="11"/>
        <color theme="1"/>
        <rFont val="Calibri"/>
        <family val="2"/>
        <scheme val="minor"/>
      </rPr>
      <t>that the supplier notify the organization of changes in the purchased product prior to implementation of any changes that affect the ability of the purchased product to meet specified purchase requirements.</t>
    </r>
  </si>
  <si>
    <t>The extent of verification activities shall be based on the supplier evaluation results and proportionate to the risks associated with the purchased product.
When the organization becomes aware of any changes to the purchased product, the organization shall determine whether these changes affect the product realization process or the medical device.</t>
  </si>
  <si>
    <t>7.5</t>
  </si>
  <si>
    <t>Production and service provision</t>
  </si>
  <si>
    <t>7.5.1
7.5.1.1</t>
  </si>
  <si>
    <t>b) qualification of infrastructure;
c) implementation of monitoring and measurement of process parameters and product characteristics;</t>
  </si>
  <si>
    <t>7.5.1.2.1</t>
  </si>
  <si>
    <t xml:space="preserve">c) product cannot be cleaned prior to sterilization or its use, and its cleanliness is of significance in use;
</t>
  </si>
  <si>
    <t>7.5.1.2.2</t>
  </si>
  <si>
    <t>7.5.1.2.3</t>
  </si>
  <si>
    <t>The organization shall analyse records of servicing activities carried out by the organization or its supplier:
a) to determine if the information is to be handled as a complaint;
b) as appropriate, for input to the improvement process.</t>
  </si>
  <si>
    <t>7.5.5</t>
  </si>
  <si>
    <t>Particular requirements for sterile medical devices</t>
  </si>
  <si>
    <t>7.5.1.3</t>
  </si>
  <si>
    <r>
      <t xml:space="preserve">The organization shall validate any processes for production and service provision where the resultingoutput cannot be or is not verified by subsequent monitoring or measurement and, </t>
    </r>
    <r>
      <rPr>
        <b/>
        <sz val="11"/>
        <color theme="1"/>
        <rFont val="Calibri"/>
        <family val="2"/>
        <scheme val="minor"/>
      </rPr>
      <t xml:space="preserve">as a consequence, deficiencies become apparent only after the product is in use or the service has been delivered.
</t>
    </r>
    <r>
      <rPr>
        <sz val="11"/>
        <color theme="1"/>
        <rFont val="Calibri"/>
        <family val="2"/>
        <scheme val="minor"/>
      </rPr>
      <t xml:space="preserve">Validation shall demonstrate the ability of these processes to achieve planned results </t>
    </r>
    <r>
      <rPr>
        <b/>
        <sz val="11"/>
        <color theme="1"/>
        <rFont val="Calibri"/>
        <family val="2"/>
        <scheme val="minor"/>
      </rPr>
      <t xml:space="preserve">consistently.
</t>
    </r>
    <r>
      <rPr>
        <sz val="11"/>
        <color theme="1"/>
        <rFont val="Calibri"/>
        <family val="2"/>
        <scheme val="minor"/>
      </rPr>
      <t xml:space="preserve">The organization shall document procedures for validation of processes, including:
d) as appropriate, statistical techniques with rationale for sample sizes;
g) approval of changes to the processes.
The organization shall document procedures for the validation of the application of computer software used in production and service provision. Such software applications shall be validated prior to initial use and, as appropriate, after changes to such software or its application. </t>
    </r>
    <r>
      <rPr>
        <b/>
        <sz val="11"/>
        <color theme="1"/>
        <rFont val="Calibri"/>
        <family val="2"/>
        <scheme val="minor"/>
      </rPr>
      <t xml:space="preserve">The specific approach and activities associated with software validation and revalidation shall be proportionate to the risk associated with the use of the software, including the effect on the ability of the product to conform to specifications.
</t>
    </r>
    <r>
      <rPr>
        <sz val="11"/>
        <color theme="1"/>
        <rFont val="Calibri"/>
        <family val="2"/>
        <scheme val="minor"/>
      </rPr>
      <t xml:space="preserve">
Records of the results and </t>
    </r>
    <r>
      <rPr>
        <b/>
        <sz val="11"/>
        <color theme="1"/>
        <rFont val="Calibri"/>
        <family val="2"/>
        <scheme val="minor"/>
      </rPr>
      <t>conclusion</t>
    </r>
    <r>
      <rPr>
        <sz val="11"/>
        <color theme="1"/>
        <rFont val="Calibri"/>
        <family val="2"/>
        <scheme val="minor"/>
      </rPr>
      <t xml:space="preserve"> of validation and </t>
    </r>
    <r>
      <rPr>
        <b/>
        <sz val="11"/>
        <color theme="1"/>
        <rFont val="Calibri"/>
        <family val="2"/>
        <scheme val="minor"/>
      </rPr>
      <t>necessary actions from the validation</t>
    </r>
    <r>
      <rPr>
        <sz val="11"/>
        <color theme="1"/>
        <rFont val="Calibri"/>
        <family val="2"/>
        <scheme val="minor"/>
      </rPr>
      <t xml:space="preserve"> shall be maintained (see 4.2.4 and 4.2.5).</t>
    </r>
  </si>
  <si>
    <t>7.5.2.2</t>
  </si>
  <si>
    <r>
      <t xml:space="preserve">Particular requirements for validation of processes for sterilization </t>
    </r>
    <r>
      <rPr>
        <b/>
        <sz val="11"/>
        <color theme="1"/>
        <rFont val="Calibri"/>
        <family val="2"/>
        <scheme val="minor"/>
      </rPr>
      <t>and sterile barrier systems</t>
    </r>
  </si>
  <si>
    <r>
      <t xml:space="preserve">The organization shall document procedures (see 42A) for the validation of processes for sterilization </t>
    </r>
    <r>
      <rPr>
        <b/>
        <sz val="11"/>
        <color theme="1"/>
        <rFont val="Calibri"/>
        <family val="2"/>
        <scheme val="minor"/>
      </rPr>
      <t xml:space="preserve">and sterile barrier systems.
</t>
    </r>
    <r>
      <rPr>
        <sz val="11"/>
        <color theme="1"/>
        <rFont val="Calibri"/>
        <family val="2"/>
        <scheme val="minor"/>
      </rPr>
      <t xml:space="preserve">
Processes for sterilization and sterile barrier systems shall be validated prior to implementation </t>
    </r>
    <r>
      <rPr>
        <b/>
        <sz val="11"/>
        <color theme="1"/>
        <rFont val="Calibri"/>
        <family val="2"/>
        <scheme val="minor"/>
      </rPr>
      <t>and following product or process changes, as appropriate</t>
    </r>
    <r>
      <rPr>
        <sz val="11"/>
        <color theme="1"/>
        <rFont val="Calibri"/>
        <family val="2"/>
        <scheme val="minor"/>
      </rPr>
      <t xml:space="preserve">.
Records of the results and, conclusion of validation </t>
    </r>
    <r>
      <rPr>
        <b/>
        <sz val="11"/>
        <color theme="1"/>
        <rFont val="Calibri"/>
        <family val="2"/>
        <scheme val="minor"/>
      </rPr>
      <t>and necessary actions from the validation</t>
    </r>
    <r>
      <rPr>
        <sz val="11"/>
        <color theme="1"/>
        <rFont val="Calibri"/>
        <family val="2"/>
        <scheme val="minor"/>
      </rPr>
      <t xml:space="preserve"> shall be maintained (see 42A and 4.2.5).</t>
    </r>
  </si>
  <si>
    <t>The organization shall identify product status with respect to monitoring and measurement requirements throughout product realization. Identification of product status shall be maintained
throughout production, storage, installation and servicing of product to ensure that only product that has passed the required inspections and tests or released under an authorized concession is dispatched,
used or installed.
If required by applicable regulatory requirements, the organization shall document a system to assign unique device identification to the medical device.</t>
  </si>
  <si>
    <t>7.5.3.2</t>
  </si>
  <si>
    <t>7.5.9</t>
  </si>
  <si>
    <t>Traceability</t>
  </si>
  <si>
    <t>7.5.3.2.1</t>
  </si>
  <si>
    <t>7.5.9.2</t>
  </si>
  <si>
    <t>7.5.3.2.2</t>
  </si>
  <si>
    <t>Particular requirements for implantable medical devices</t>
  </si>
  <si>
    <t>7.5.10</t>
  </si>
  <si>
    <t>Customer property</t>
  </si>
  <si>
    <t>7.5.3
7.5.3.3</t>
  </si>
  <si>
    <t>The organization shall protect product from alteration, contamination or damage when exposed to expected conditions and hazards during processing, storage, handling, and distribution by:
a) designing and constructing suitable packaging and shipping containers;
b) documenting requirements for special conditions needed if packaging alone cannot provide preservation.
If special conditions are required, they shall be controlled and recorded (see 4.2.5).</t>
  </si>
  <si>
    <r>
      <t xml:space="preserve">b) be adjusted or re-adjusted as necessary: such adjustments or re-adjustments shall be recorded (see 4.2.5);
c) have identification in order to determine its calibration status;
The organization shall document </t>
    </r>
    <r>
      <rPr>
        <b/>
        <sz val="11"/>
        <rFont val="Calibri"/>
        <family val="2"/>
        <scheme val="minor"/>
      </rPr>
      <t>procedures</t>
    </r>
    <r>
      <rPr>
        <sz val="11"/>
        <rFont val="Calibri"/>
        <family val="2"/>
        <scheme val="minor"/>
      </rPr>
      <t xml:space="preserve"> for the validation of the application of computer software used for the monitoring and measurement of requirements. Such software applications shall be validated prior to initial use and, as appropriate, </t>
    </r>
    <r>
      <rPr>
        <b/>
        <sz val="11"/>
        <rFont val="Calibri"/>
        <family val="2"/>
        <scheme val="minor"/>
      </rPr>
      <t>after changes</t>
    </r>
    <r>
      <rPr>
        <sz val="11"/>
        <rFont val="Calibri"/>
        <family val="2"/>
        <scheme val="minor"/>
      </rPr>
      <t xml:space="preserve"> to such software or its application. The specific approach and activities associated with software validation and revalidation shall be proportionate to the risk associated with the use of the software, including the effect on the ability of the product to conform to specifications.
Records of the results and conclusion of validation and necessary actions from the validation shall be maintained (see 4.2.4 and 4.2.5).</t>
    </r>
  </si>
  <si>
    <t>8</t>
  </si>
  <si>
    <t>Measurement, analysis and improvement</t>
  </si>
  <si>
    <t>8.1</t>
  </si>
  <si>
    <t>8.2</t>
  </si>
  <si>
    <t>Monitoring and measurement</t>
  </si>
  <si>
    <r>
      <t xml:space="preserve">The methods for obtaining and using this information shall be </t>
    </r>
    <r>
      <rPr>
        <b/>
        <sz val="11"/>
        <color theme="1"/>
        <rFont val="Calibri"/>
        <family val="2"/>
        <scheme val="minor"/>
      </rPr>
      <t>documented</t>
    </r>
    <r>
      <rPr>
        <sz val="11"/>
        <color theme="1"/>
        <rFont val="Calibri"/>
        <family val="2"/>
        <scheme val="minor"/>
      </rPr>
      <t xml:space="preserve">.
The organization shall document procedures for the feedback process. This feedback process shall include provisions to gather data from production as well as </t>
    </r>
    <r>
      <rPr>
        <b/>
        <sz val="11"/>
        <color theme="1"/>
        <rFont val="Calibri"/>
        <family val="2"/>
        <scheme val="minor"/>
      </rPr>
      <t>post-production activities</t>
    </r>
    <r>
      <rPr>
        <sz val="11"/>
        <color theme="1"/>
        <rFont val="Calibri"/>
        <family val="2"/>
        <scheme val="minor"/>
      </rPr>
      <t>.
The information gathered in the feedback process shall serve as potential input into risk management for monitoring and maintaining the product requirements as well as the product realization or improvement processes.
If applicable regulatory requirements require the organization to gain specific experience from postproduction activities, the review of this experience shall form part of the feedback process.</t>
    </r>
  </si>
  <si>
    <t>7.2.3
8.2.1</t>
  </si>
  <si>
    <t>The organization shall document procedures for timely complaint handling in accordance with applicable regulatory requirements.
These procedures shall include at a minimum requirements and responsibilities for:
a) receiving and recording information;
b) evaluating information to determine if the feedback constitutes a complaint;
c) investigating complaints;
d) determining the need to report the information to the appropriate regulatory authorities;
e) handling of complaint-related product;
f) determining the need to initiate corrections or corrective actions.
If any complaint is not investigated, justification shall be documented. Any correction or corrective action resulting from the complaint handling process shall be documented. 
If an investigation determines activities outside the organization contributed to the complaint, relevant information shall be exchanged between the organization and the external party involved.
Complaint handling records shall be maintained (see 4.2.5).</t>
  </si>
  <si>
    <t>If applicable regulatory requirements require notification of complaints that meet specified reporting criteria of adverse events or issuance of advisory notices, the organization shall document procedures for providing notification to the appropriate regulatory authorities.
Records of reporting to regulatory authorities shall be maintained (see 4.2.5).</t>
  </si>
  <si>
    <r>
      <t xml:space="preserve">a) conforms to planned </t>
    </r>
    <r>
      <rPr>
        <b/>
        <sz val="11"/>
        <rFont val="Calibri"/>
        <family val="2"/>
        <scheme val="minor"/>
      </rPr>
      <t>and documented</t>
    </r>
    <r>
      <rPr>
        <sz val="11"/>
        <rFont val="Calibri"/>
        <family val="2"/>
        <scheme val="minor"/>
      </rPr>
      <t xml:space="preserve"> arrangements, requirements of this International Standard, quality management system requirements established by the organization, </t>
    </r>
    <r>
      <rPr>
        <b/>
        <sz val="11"/>
        <rFont val="Calibri"/>
        <family val="2"/>
        <scheme val="minor"/>
      </rPr>
      <t>and applicable regulatory requirements;</t>
    </r>
    <r>
      <rPr>
        <sz val="11"/>
        <rFont val="Calibri"/>
        <family val="2"/>
        <scheme val="minor"/>
      </rPr>
      <t xml:space="preserve">
The audit criteria, scope, interval and methods shall be defined </t>
    </r>
    <r>
      <rPr>
        <b/>
        <sz val="11"/>
        <rFont val="Calibri"/>
        <family val="2"/>
        <scheme val="minor"/>
      </rPr>
      <t>and recorded (see 4.2.5</t>
    </r>
    <r>
      <rPr>
        <sz val="11"/>
        <rFont val="Calibri"/>
        <family val="2"/>
        <scheme val="minor"/>
      </rPr>
      <t xml:space="preserve">). 
</t>
    </r>
  </si>
  <si>
    <t>New/additional requirements ISO 13485:2016</t>
  </si>
  <si>
    <t>8.2.5</t>
  </si>
  <si>
    <t>Monitoring and measurement of processes</t>
  </si>
  <si>
    <t>The organization shall apply suitable methods for monitoring and, as appropriate, measurement of the quality management system processes. These methods shall demonstrate the ability of the processes to achieve planned i’esults. When planned results are not achieved, correction and corrective action shall be taken, as appropriate. 
- REMOVED to ensure conformity of the product REMOVED -</t>
  </si>
  <si>
    <t>8.2.4
8.2.4.1
8.2.4.2</t>
  </si>
  <si>
    <t>Control of nonconforming product</t>
  </si>
  <si>
    <t>8.3</t>
  </si>
  <si>
    <r>
      <t>The organization shall document a procedure to define the controls and related responsibilities and authorities for the</t>
    </r>
    <r>
      <rPr>
        <b/>
        <sz val="11"/>
        <color theme="1"/>
        <rFont val="Calibri"/>
        <family val="2"/>
        <scheme val="minor"/>
      </rPr>
      <t xml:space="preserve"> identification, documentation, segregation, evaluation and disposition of nonconforming product</t>
    </r>
    <r>
      <rPr>
        <sz val="11"/>
        <color theme="1"/>
        <rFont val="Calibri"/>
        <family val="2"/>
        <scheme val="minor"/>
      </rPr>
      <t xml:space="preserve">. 
The evaluation of nonconformity shall include a determination of the need for an investigation and notification of any external party responsible for the nonconformity. 
Records of the nature of the nonconformities and any subsequent action taken, </t>
    </r>
    <r>
      <rPr>
        <b/>
        <sz val="11"/>
        <color theme="1"/>
        <rFont val="Calibri"/>
        <family val="2"/>
        <scheme val="minor"/>
      </rPr>
      <t>including the evaluation, any investigation and the rationale for decisions shall be maintained</t>
    </r>
    <r>
      <rPr>
        <sz val="11"/>
        <color theme="1"/>
        <rFont val="Calibri"/>
        <family val="2"/>
        <scheme val="minor"/>
      </rPr>
      <t xml:space="preserve"> (see 4.2.5)</t>
    </r>
  </si>
  <si>
    <t>Records of actions taken shall be maintained (see 4.2.5).
The organization shall document procedures for issuing advisory notices in accordance with applicable regulatory requirements. These procedures shall be capable of being put into effect at any time. Records of actions relating to the issuance of advisory notices shall be maintained (see 4.2.5).</t>
  </si>
  <si>
    <t>After the completion of rework, product shall be verified to ensure that it meets applicable acceptance criteria and regulatory requirements. 
Records of rework shall be maintained (see 4.2.5).</t>
  </si>
  <si>
    <t>8.5</t>
  </si>
  <si>
    <t>Improvement</t>
  </si>
  <si>
    <r>
      <t xml:space="preserve">(..) Any necessary corrective actions shall be taken without undue delay.
Corrective actions shall </t>
    </r>
    <r>
      <rPr>
        <b/>
        <sz val="11"/>
        <color theme="1"/>
        <rFont val="Calibri"/>
        <family val="2"/>
        <scheme val="minor"/>
      </rPr>
      <t>be proportionate</t>
    </r>
    <r>
      <rPr>
        <sz val="11"/>
        <color theme="1"/>
        <rFont val="Calibri"/>
        <family val="2"/>
        <scheme val="minor"/>
      </rPr>
      <t xml:space="preserve"> to the effects of the nonconformities encountered.
The organization shall document a procedure to define requirements for:
d) </t>
    </r>
    <r>
      <rPr>
        <b/>
        <sz val="11"/>
        <color theme="1"/>
        <rFont val="Calibri"/>
        <family val="2"/>
        <scheme val="minor"/>
      </rPr>
      <t>planning and documenting action needed</t>
    </r>
    <r>
      <rPr>
        <sz val="11"/>
        <color theme="1"/>
        <rFont val="Calibri"/>
        <family val="2"/>
        <scheme val="minor"/>
      </rPr>
      <t xml:space="preserve"> and implementing such action, including, as appropriate, updating documentation;
e) verifying that the corrective action does not adversely affect the ability to meet applicable regulatory requirements or the safety and performance of the medical device;</t>
    </r>
  </si>
  <si>
    <r>
      <t xml:space="preserve">Preventive actions shall </t>
    </r>
    <r>
      <rPr>
        <b/>
        <sz val="11"/>
        <rFont val="Calibri"/>
        <family val="2"/>
        <scheme val="minor"/>
      </rPr>
      <t xml:space="preserve">be proportionate </t>
    </r>
    <r>
      <rPr>
        <sz val="11"/>
        <rFont val="Calibri"/>
        <family val="2"/>
        <scheme val="minor"/>
      </rPr>
      <t xml:space="preserve">to the effects of the potential
problems.
The organization shall document a procedure to describe requirements for:
c) </t>
    </r>
    <r>
      <rPr>
        <b/>
        <sz val="11"/>
        <rFont val="Calibri"/>
        <family val="2"/>
        <scheme val="minor"/>
      </rPr>
      <t>planning and documenting action needed</t>
    </r>
    <r>
      <rPr>
        <sz val="11"/>
        <rFont val="Calibri"/>
        <family val="2"/>
        <scheme val="minor"/>
      </rPr>
      <t xml:space="preserve"> and implementing such action, including, as appropriate, </t>
    </r>
    <r>
      <rPr>
        <b/>
        <sz val="11"/>
        <rFont val="Calibri"/>
        <family val="2"/>
        <scheme val="minor"/>
      </rPr>
      <t>updating documentation</t>
    </r>
    <r>
      <rPr>
        <sz val="11"/>
        <rFont val="Calibri"/>
        <family val="2"/>
        <scheme val="minor"/>
      </rPr>
      <t>;
d) verifying that the action does not adversely affect the ability to meet applicable regulatory requirements or the safety and performance of the medical device;</t>
    </r>
  </si>
  <si>
    <t>ISO 13485:2003 
EN ISO 13485:2016</t>
  </si>
  <si>
    <t>Description</t>
  </si>
  <si>
    <t>Document ID</t>
  </si>
  <si>
    <t>Document Description</t>
  </si>
  <si>
    <t>Version</t>
  </si>
  <si>
    <t>Evidence that demonstrates implementation of requirements</t>
  </si>
  <si>
    <t>GAP Assessment</t>
  </si>
  <si>
    <t>CLAUSE assessment</t>
  </si>
  <si>
    <t>END</t>
  </si>
  <si>
    <t xml:space="preserve">If GAP = Y
Indicate your action </t>
  </si>
  <si>
    <t>Release date
dd-mm-yyyy</t>
  </si>
  <si>
    <t>Requirement(s) implemented?</t>
  </si>
  <si>
    <t>Assessed</t>
  </si>
  <si>
    <t>Acceptable</t>
  </si>
  <si>
    <t>Remark</t>
  </si>
  <si>
    <t>Off site assessment</t>
  </si>
  <si>
    <t>CLIENT:</t>
  </si>
  <si>
    <t>&lt;&lt;Client organzations name&gt;&gt;</t>
  </si>
  <si>
    <t>DEKRA</t>
  </si>
  <si>
    <t xml:space="preserve">Implementation </t>
  </si>
  <si>
    <t>Gap assessment of (EN) ISO 13485:2016</t>
  </si>
  <si>
    <t xml:space="preserve">GAP </t>
  </si>
  <si>
    <t>Additional requirements ISO 9001:2015</t>
  </si>
  <si>
    <t>Assessment combination with ISO 9001:2015</t>
  </si>
  <si>
    <t>Context of the organization</t>
  </si>
  <si>
    <t xml:space="preserve">4. </t>
  </si>
  <si>
    <t>Understanding the organization and its context</t>
  </si>
  <si>
    <t>The organization shall determine external and internal issues that are relevant to its purpose and its strategic direction and that affect its ability to achieve the intended result(s) of its quality management system.
The organization shall monitor and review information about these external and internal issues.</t>
  </si>
  <si>
    <t>Understanding the needs and expectations of interested parties</t>
  </si>
  <si>
    <t xml:space="preserve">4.2 </t>
  </si>
  <si>
    <t>Due to their effect or potential effect on the organization’s ability to consistently provide products and services that meet customer and applicable statutory and regulatory requirements, the organization shall:
Determine the interested parties that are relevant to the quality management system.
Determine the requirements of these interested parties that are relevant to the quality management system.
The organization shall monitor and review information about these interested parties and their relevant requirements.</t>
  </si>
  <si>
    <t xml:space="preserve">6 </t>
  </si>
  <si>
    <t>Actions to address risks and opportunities</t>
  </si>
  <si>
    <t xml:space="preserve">6.1 </t>
  </si>
  <si>
    <t>6.1.1</t>
  </si>
  <si>
    <t>When planning for the quality management system, the organization shall consider the issues referred to in 4.1 and the requirements referred to in 4.2 and determine the risks and opportunities that need to be addressed to:
a) give assurance that the quality management system can achieve its intended result(s);
b) enhance desirable effects;
c) prevent, or reduce, undesired effects;
d) achieve improvement.</t>
  </si>
  <si>
    <t xml:space="preserve">6.1.2 </t>
  </si>
  <si>
    <t>The organization shall plan:
a) actions to address these risks and opportunities;
b) how to:
1) integrate and implement the actions into its quality management system processes (see 4.4);
2) evaluate the effectiveness of these actions.
Actions taken to address risks and opportunities shall be proportionate to the potential impact on the conformity of products and services.</t>
  </si>
  <si>
    <t>Quality objectives and planning to achieve them</t>
  </si>
  <si>
    <t xml:space="preserve">6.2 </t>
  </si>
  <si>
    <t xml:space="preserve">6.2.2 </t>
  </si>
  <si>
    <t>When planning how to achieve its quality objectives, the organization shall determine:
a) what will be done;
b) what resources will be required;
c) who will be responsible;
d) when it will be completed;
e) how the results will be evaluated.</t>
  </si>
  <si>
    <t>Risks and opportunities</t>
  </si>
  <si>
    <t>The organization shall determine the internal and external communications relevant to the quality management system, including:
a) on what it will communicate;
b) when to communicate;
c) with whom to communicate; 
d) how to communicate;
e) who communicates.</t>
  </si>
  <si>
    <t>Customer satisfaction</t>
  </si>
  <si>
    <t>9.1.2</t>
  </si>
  <si>
    <t>9.1</t>
  </si>
  <si>
    <t>Monitoring, measurement, analysis and evaluation</t>
  </si>
  <si>
    <t>The organization shall monitor customers’ perceptions of the degree to which their needs and expectations have been fulfilled. The organization shall determine the methods for obtaining, monitoring and reviewing this information.</t>
  </si>
  <si>
    <t>9.3</t>
  </si>
  <si>
    <t>Management review inputs</t>
  </si>
  <si>
    <t xml:space="preserve">9.3.2 </t>
  </si>
  <si>
    <t>The management review shall be planned and carried out taking into consideration:
d) the adequacy of resources;
e) the effectiveness of actions taken to address risks and opportunities (see 6.1);</t>
  </si>
  <si>
    <t>Support</t>
  </si>
  <si>
    <t>9</t>
  </si>
  <si>
    <t>Performance evaluation</t>
  </si>
  <si>
    <t>Initial version</t>
  </si>
  <si>
    <t>Change</t>
  </si>
  <si>
    <t>Date</t>
  </si>
  <si>
    <t>Work sheets updated to enable inserting rows and formatting cells that are not protected. Can be used in case multiple documents require to be entered to demonstrate compliance to the applicable requirement(s).</t>
  </si>
  <si>
    <t>On site assessment</t>
  </si>
  <si>
    <t>effectiveness of implementation</t>
  </si>
  <si>
    <t>Evidence assessed / Remark</t>
  </si>
  <si>
    <t>……………………</t>
  </si>
  <si>
    <t>Taiwanese TCP overview</t>
  </si>
  <si>
    <t>Medical device licensing for Canada</t>
  </si>
  <si>
    <t>Certification Update</t>
  </si>
  <si>
    <t>Annex II capability</t>
  </si>
  <si>
    <t>Clinical evaluation</t>
  </si>
  <si>
    <t>Technical Documentation Review</t>
  </si>
  <si>
    <t>Post Market Surveillance</t>
  </si>
  <si>
    <t>Complaints, Vigilance, Recall</t>
  </si>
  <si>
    <t>Internal Audits</t>
  </si>
  <si>
    <t>Corrective and Preventive Action</t>
  </si>
  <si>
    <t>Nonconforming Product</t>
  </si>
  <si>
    <t xml:space="preserve">Improvement Processes </t>
  </si>
  <si>
    <t>Warehousing/ Inventory Control/ Shipping</t>
  </si>
  <si>
    <t>Final Inspection and Release</t>
  </si>
  <si>
    <t>Product Realization – Testing</t>
  </si>
  <si>
    <t>Product Realization – process B</t>
  </si>
  <si>
    <t>Product Realization – process A</t>
  </si>
  <si>
    <t>Production Planning</t>
  </si>
  <si>
    <t>Receiving/Receiving Inspection</t>
  </si>
  <si>
    <t>Purchasing &amp; Supplier Management</t>
  </si>
  <si>
    <t>Product Realization Processes (should include training, equipment, data analysis and records control associated with these processes)</t>
  </si>
  <si>
    <t>Distributor Control</t>
  </si>
  <si>
    <t>Returns Goods Handling and Processing</t>
  </si>
  <si>
    <t>Contract Review (Orders Processing)</t>
  </si>
  <si>
    <t>Customer Processes</t>
  </si>
  <si>
    <t>Computer Systems Management</t>
  </si>
  <si>
    <t>Calibration and Preventive Maintenance</t>
  </si>
  <si>
    <t>Facilities Control</t>
  </si>
  <si>
    <t>Competence and Qualification</t>
  </si>
  <si>
    <t>Resource Management (people, machines, work areas)</t>
  </si>
  <si>
    <t>Document and Data Control</t>
  </si>
  <si>
    <t>Management Review</t>
  </si>
  <si>
    <r>
      <t>-</t>
    </r>
    <r>
      <rPr>
        <sz val="7"/>
        <color rgb="FFFF0000"/>
        <rFont val="Times New Roman"/>
        <family val="1"/>
      </rPr>
      <t xml:space="preserve">        </t>
    </r>
    <r>
      <rPr>
        <sz val="10"/>
        <color rgb="FFFF0000"/>
        <rFont val="Arial"/>
        <family val="2"/>
      </rPr>
      <t>Responsibility, Authority and Communication</t>
    </r>
  </si>
  <si>
    <r>
      <t>-</t>
    </r>
    <r>
      <rPr>
        <sz val="7"/>
        <color rgb="FFFF0000"/>
        <rFont val="Times New Roman"/>
        <family val="1"/>
      </rPr>
      <t xml:space="preserve">        </t>
    </r>
    <r>
      <rPr>
        <sz val="10"/>
        <color rgb="FFFF0000"/>
        <rFont val="Arial"/>
        <family val="2"/>
      </rPr>
      <t>Quality Planning</t>
    </r>
  </si>
  <si>
    <r>
      <t>-</t>
    </r>
    <r>
      <rPr>
        <sz val="7"/>
        <color rgb="FFFF0000"/>
        <rFont val="Times New Roman"/>
        <family val="1"/>
      </rPr>
      <t xml:space="preserve">        </t>
    </r>
    <r>
      <rPr>
        <sz val="10"/>
        <color rgb="FFFF0000"/>
        <rFont val="Arial"/>
        <family val="2"/>
      </rPr>
      <t>Policy and Objectives</t>
    </r>
  </si>
  <si>
    <t xml:space="preserve">Management Involvement and Customer Focus includes: </t>
  </si>
  <si>
    <t>Management System Document Review</t>
  </si>
  <si>
    <t xml:space="preserve">Management Processes </t>
  </si>
  <si>
    <t xml:space="preserve">Continual Management Dynamics (e.g., 1.03, 1.08, 1.02) </t>
  </si>
  <si>
    <t>8.5.3 Preventive action</t>
  </si>
  <si>
    <t>8.5.2 Corrective action</t>
  </si>
  <si>
    <t>8.5.1 Improvement</t>
  </si>
  <si>
    <t>8.4 - Analysis of data</t>
  </si>
  <si>
    <t>8.3 - Control of nonconforming product</t>
  </si>
  <si>
    <t>8.2.6 - Monitoring and measurement of product</t>
  </si>
  <si>
    <t>8.2.5 Monitoring and measurement of processes</t>
  </si>
  <si>
    <t>8.2.4 - Internal auditing</t>
  </si>
  <si>
    <t>8.2.3 Reporting to regulatory authorities</t>
  </si>
  <si>
    <t>8.2.2 Complaint handling</t>
  </si>
  <si>
    <t>8.2.1 Feedback</t>
  </si>
  <si>
    <t>8.1 Measurement, analysis and improvement</t>
  </si>
  <si>
    <t>7.6 Control of monitoring and measuring equipment</t>
  </si>
  <si>
    <t>7.5.11 - Preservation of product</t>
  </si>
  <si>
    <t>7.5.10 Customer property</t>
  </si>
  <si>
    <t>7.5.9.2 Particular requirements for implantable medical devices</t>
  </si>
  <si>
    <t>7.5.9.1 Traceability</t>
  </si>
  <si>
    <t>7.5.8 Identification</t>
  </si>
  <si>
    <t>7.5.7 Particular requirements for validation of processes for sterilization and sterile
barrier systems</t>
  </si>
  <si>
    <t>7.5.6 Validation of processes for production and service provision</t>
  </si>
  <si>
    <t>7.5.5 Particular requirements for sterile medical devices</t>
  </si>
  <si>
    <t>7.5.4 Servicing activities</t>
  </si>
  <si>
    <t>7.5.3 Installation activities</t>
  </si>
  <si>
    <t>7.5.2 Cleanliness of product</t>
  </si>
  <si>
    <t>7.5.1 Control of production and service provision</t>
  </si>
  <si>
    <t>7.4.3 Verification of purchased product</t>
  </si>
  <si>
    <t>7.4.2 Purchasing information</t>
  </si>
  <si>
    <t>7.4.1 – Purchasing process</t>
  </si>
  <si>
    <t>7.3.10 Design and development files</t>
  </si>
  <si>
    <t>7.3.9 Control of design and development changes</t>
  </si>
  <si>
    <t>7.3.8 Design and development transfer</t>
  </si>
  <si>
    <t>7.3.7 Design and development validation</t>
  </si>
  <si>
    <t>7.3.6 Design and development verification</t>
  </si>
  <si>
    <t>7.3.5 Design and development review</t>
  </si>
  <si>
    <t>7.3.4 Design and development outputs</t>
  </si>
  <si>
    <t>7.3.3 Design and development inputs</t>
  </si>
  <si>
    <t>7.3.2 Design and development planning</t>
  </si>
  <si>
    <t>7.3.1 - Design and development</t>
  </si>
  <si>
    <t>7.2.3 Communication</t>
  </si>
  <si>
    <t>7.2.2 Review of requirements related to product</t>
  </si>
  <si>
    <t>7.2.1 Determination of requirements related to product</t>
  </si>
  <si>
    <t>7.1 – Planning of product realization</t>
  </si>
  <si>
    <t>6.4.2 Contamination control</t>
  </si>
  <si>
    <t>6.4.1 Work environment</t>
  </si>
  <si>
    <t>6.4 -  Work environment</t>
  </si>
  <si>
    <t>6.3 –  Infrastructure</t>
  </si>
  <si>
    <t>6.2.2 -  Competence, awareness and training</t>
  </si>
  <si>
    <t>6.2.1 –  Human resources</t>
  </si>
  <si>
    <t>6.1 – Provision of resources</t>
  </si>
  <si>
    <t>5.6.3 – Review output</t>
  </si>
  <si>
    <t>5.6.2 – Review input</t>
  </si>
  <si>
    <t>5.6.1 – Management review</t>
  </si>
  <si>
    <t>5.5.3 – Internal communication</t>
  </si>
  <si>
    <t>5.5.2 – Management representative</t>
  </si>
  <si>
    <t>5.5.1 – Responsibility and authority</t>
  </si>
  <si>
    <t>5.4.2 – QMS planning</t>
  </si>
  <si>
    <t>5.4.1 – Quality objectives</t>
  </si>
  <si>
    <t>5.3 – Quality policy</t>
  </si>
  <si>
    <t>5.2 – Customer focus</t>
  </si>
  <si>
    <t>5.1 – management commitment</t>
  </si>
  <si>
    <t>4.2.5 Control of records</t>
  </si>
  <si>
    <t>4.2.4 Control of documents</t>
  </si>
  <si>
    <t>4.2.3 Medical device file</t>
  </si>
  <si>
    <t>4.2.2 Quality manual</t>
  </si>
  <si>
    <t>4.2 Documentation requirements 4.2.1 General.</t>
  </si>
  <si>
    <t>4.1.5 Outsourced processes</t>
  </si>
  <si>
    <t>4.1.4 Changes</t>
  </si>
  <si>
    <t>4.1 General requirements</t>
  </si>
  <si>
    <t>Check</t>
  </si>
  <si>
    <t>Client
Job - report #</t>
  </si>
  <si>
    <t>ISO 13485:2016</t>
  </si>
  <si>
    <t>4.1.6 - Software validation QMS</t>
  </si>
  <si>
    <t>6.3 Planning of changes
8.5.6 Control of changes</t>
  </si>
  <si>
    <t>8.4.3 Information for external providers</t>
  </si>
  <si>
    <t>8.5.1 Control of production and service provision</t>
  </si>
  <si>
    <t>7.5.1 General</t>
  </si>
  <si>
    <t>4.3 Determining the scope of the QMS 
4.4.1 QMS and its processes</t>
  </si>
  <si>
    <t>4.4.2 Documented information</t>
  </si>
  <si>
    <t>7.5.3 Control of documented information</t>
  </si>
  <si>
    <t>5.1 Leadership and commitment</t>
  </si>
  <si>
    <t>5.1.2 Customer focus</t>
  </si>
  <si>
    <t xml:space="preserve">5.2.1 Establishing the quality policy
5.2.2 Communicating the quality policy
</t>
  </si>
  <si>
    <t>6.2 Quality objectives and planning to achieve them</t>
  </si>
  <si>
    <t>4.4.1.e responsibilities and authorities</t>
  </si>
  <si>
    <t>5.3 Organizational roles, responsibilities and authorities</t>
  </si>
  <si>
    <t>7.4 Communication</t>
  </si>
  <si>
    <t xml:space="preserve">9.3.1 General (9.3 Management review) </t>
  </si>
  <si>
    <t>9.3.2 Management review inputs</t>
  </si>
  <si>
    <t>9.3.3 Management review outputs</t>
  </si>
  <si>
    <t>7.1.2 People</t>
  </si>
  <si>
    <t>7.1.6 Organizational knowledge
7.2 Competence
7.3 Awareness</t>
  </si>
  <si>
    <t>7.1.3 Infrastructure</t>
  </si>
  <si>
    <t>7.1.4 Environment for the operation of processes</t>
  </si>
  <si>
    <t>8.1 Operational planning and control</t>
  </si>
  <si>
    <t>8.2.2 Determining the requirements for products and services</t>
  </si>
  <si>
    <t>8.2.3.1 Review of the requirements for products and services</t>
  </si>
  <si>
    <t>7.4 Communication
8.2.1 Customer communication</t>
  </si>
  <si>
    <t>8.3.1 Design and development</t>
  </si>
  <si>
    <t>8.3.2 Design and development planning</t>
  </si>
  <si>
    <t>8.3.3 Design and development inputs</t>
  </si>
  <si>
    <t>8.3.5 Design and development outputs</t>
  </si>
  <si>
    <t>8.3.4 Design and development controls</t>
  </si>
  <si>
    <t>8.3.6 Design and development changes</t>
  </si>
  <si>
    <t>8.4.1 Control of externally provided processes, products and services</t>
  </si>
  <si>
    <t>8.4.2 Type and extent of control</t>
  </si>
  <si>
    <t>8.5.5 Post-delivery activities</t>
  </si>
  <si>
    <t>8.5.1 Control of production and service provision
8.5.5 Post-delivery activities</t>
  </si>
  <si>
    <t>7.1.5.1 General - 7.1.5 Monitoring and measurment resources
8.5.1 Control of production and service provision</t>
  </si>
  <si>
    <t>8.5.2 Identification and traceability</t>
  </si>
  <si>
    <t>8.5.3 Property belonging to customers or external providers</t>
  </si>
  <si>
    <t>8.5.4 Preservation</t>
  </si>
  <si>
    <t>7.1.5 Monitoring and measuring resources</t>
  </si>
  <si>
    <t>9.1 Monitoring, measurment, analysis and evaluation</t>
  </si>
  <si>
    <t>9.1.2 Customer satisfaction</t>
  </si>
  <si>
    <t>8.5.5 Post-delivery activities
9.1.2 Customer satisfaction</t>
  </si>
  <si>
    <t>9.2 Internal audit</t>
  </si>
  <si>
    <t>8.6 Release of products and services</t>
  </si>
  <si>
    <t>8.7 Control of nonconforming outputs</t>
  </si>
  <si>
    <t>9.1.3 Analysis and evaluation</t>
  </si>
  <si>
    <t>6.3 Planning of changes 
8.5.6 Control of changes</t>
  </si>
  <si>
    <t>10.2 Nonconformity and corrective action</t>
  </si>
  <si>
    <t>4.1 Understanding the organization and its context
4.2 Understanding the need and expectations of interested parties</t>
  </si>
  <si>
    <t>10.1 General - 10 Improvement
6.1 Actions to address risks and opportunities</t>
  </si>
  <si>
    <t>On site audit (Upgrade)</t>
  </si>
  <si>
    <t>Combination with ISO 9001:2015</t>
  </si>
  <si>
    <t>Remove row in case ISO 9001 is not applicable</t>
  </si>
  <si>
    <t>6.3 Planning of changes
6.1 Actions to adress risks and opportunities</t>
  </si>
  <si>
    <t>1. Added On site assessment - effectiveness of implementation in columns N; O and P to enable full assessment within this document for both sheets Gap assessment ISO13485 and Combination with ISO9001.
2. Added Subclause matrix as separate sheet with row 4 "On site audit (Upgrade)" auto populated.</t>
  </si>
  <si>
    <t>Updated sheet Subclause matrix to enable adding and deleting rows and columns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</si>
</sst>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yy;@"/>
  </numFmts>
  <fonts count="23" x14ac:knownFonts="1">
    <font>
      <sz val="11"/>
      <color theme="1"/>
      <name val="Calibri"/>
      <family val="2"/>
      <scheme val="minor"/>
    </font>
    <font>
      <b/>
      <sz val="11"/>
      <color theme="1"/>
      <name val="Calibri"/>
      <family val="2"/>
      <scheme val="minor"/>
    </font>
    <font>
      <strike/>
      <sz val="11"/>
      <color theme="4"/>
      <name val="Calibri"/>
      <family val="2"/>
      <scheme val="minor"/>
    </font>
    <font>
      <sz val="11"/>
      <name val="Calibri"/>
      <family val="2"/>
      <scheme val="minor"/>
    </font>
    <font>
      <b/>
      <sz val="11"/>
      <name val="Calibri"/>
      <family val="2"/>
      <scheme val="minor"/>
    </font>
    <font>
      <sz val="16"/>
      <color theme="1"/>
      <name val="Calibri"/>
      <family val="2"/>
      <scheme val="minor"/>
    </font>
    <font>
      <b/>
      <sz val="18"/>
      <color theme="1"/>
      <name val="Calibri"/>
      <family val="2"/>
      <scheme val="minor"/>
    </font>
    <font>
      <sz val="11"/>
      <color theme="0"/>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1"/>
      <color rgb="FF0000FF"/>
      <name val="Calibri"/>
      <family val="2"/>
      <scheme val="minor"/>
    </font>
    <font>
      <sz val="16"/>
      <color rgb="FF0000FF"/>
      <name val="Calibri"/>
      <family val="2"/>
      <scheme val="minor"/>
    </font>
    <font>
      <b/>
      <sz val="16"/>
      <color rgb="FF0000FF"/>
      <name val="Calibri"/>
      <family val="2"/>
      <scheme val="minor"/>
    </font>
    <font>
      <b/>
      <sz val="16"/>
      <name val="Calibri"/>
      <family val="2"/>
      <scheme val="minor"/>
    </font>
    <font>
      <sz val="12"/>
      <color theme="1"/>
      <name val="Calibri"/>
      <family val="2"/>
      <scheme val="minor"/>
    </font>
    <font>
      <sz val="8"/>
      <color theme="1"/>
      <name val="Arial"/>
      <family val="2"/>
    </font>
    <font>
      <sz val="8"/>
      <color theme="1"/>
      <name val="Symbol"/>
      <family val="1"/>
      <charset val="2"/>
    </font>
    <font>
      <sz val="10"/>
      <color rgb="FFFF0000"/>
      <name val="Arial"/>
      <family val="2"/>
    </font>
    <font>
      <sz val="10"/>
      <color rgb="FFFF0000"/>
      <name val="Times New Roman"/>
      <family val="1"/>
    </font>
    <font>
      <sz val="7"/>
      <color rgb="FFFF0000"/>
      <name val="Times New Roman"/>
      <family val="1"/>
    </font>
    <font>
      <sz val="10"/>
      <color theme="1"/>
      <name val="Calibri"/>
      <family val="2"/>
    </font>
    <font>
      <sz val="12"/>
      <color rgb="FFFF0000"/>
      <name val="Calibri"/>
      <family val="2"/>
      <scheme val="minor"/>
    </font>
  </fonts>
  <fills count="9">
    <fill>
      <patternFill patternType="none"/>
    </fill>
    <fill>
      <patternFill patternType="gray125"/>
    </fill>
    <fill>
      <patternFill patternType="solid">
        <fgColor them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C0C0C0"/>
        <bgColor indexed="64"/>
      </patternFill>
    </fill>
    <fill>
      <patternFill patternType="solid">
        <fgColor rgb="FFFFFFFF"/>
        <bgColor indexed="64"/>
      </patternFill>
    </fill>
  </fills>
  <borders count="21">
    <border>
      <left/>
      <right/>
      <top/>
      <bottom/>
      <diagonal/>
    </border>
    <border>
      <left/>
      <right/>
      <top/>
      <bottom style="thick">
        <color auto="1"/>
      </bottom>
      <diagonal/>
    </border>
    <border>
      <left/>
      <right/>
      <top style="thick">
        <color auto="1"/>
      </top>
      <bottom style="thick">
        <color auto="1"/>
      </bottom>
      <diagonal/>
    </border>
    <border>
      <left/>
      <right/>
      <top style="thick">
        <color auto="1"/>
      </top>
      <bottom style="thin">
        <color auto="1"/>
      </bottom>
      <diagonal/>
    </border>
    <border>
      <left/>
      <right/>
      <top style="thin">
        <color auto="1"/>
      </top>
      <bottom style="thin">
        <color auto="1"/>
      </bottom>
      <diagonal/>
    </border>
    <border>
      <left/>
      <right/>
      <top style="thin">
        <color auto="1"/>
      </top>
      <bottom style="thick">
        <color auto="1"/>
      </bottom>
      <diagonal/>
    </border>
    <border>
      <left/>
      <right/>
      <top style="thick">
        <color auto="1"/>
      </top>
      <bottom/>
      <diagonal/>
    </border>
    <border>
      <left style="thick">
        <color auto="1"/>
      </left>
      <right/>
      <top/>
      <bottom/>
      <diagonal/>
    </border>
    <border>
      <left style="thick">
        <color auto="1"/>
      </left>
      <right/>
      <top style="thick">
        <color auto="1"/>
      </top>
      <bottom/>
      <diagonal/>
    </border>
    <border>
      <left style="thick">
        <color auto="1"/>
      </left>
      <right/>
      <top/>
      <bottom style="thick">
        <color auto="1"/>
      </bottom>
      <diagonal/>
    </border>
    <border>
      <left style="thick">
        <color auto="1"/>
      </left>
      <right/>
      <top style="thin">
        <color auto="1"/>
      </top>
      <bottom style="thin">
        <color auto="1"/>
      </bottom>
      <diagonal/>
    </border>
    <border>
      <left style="thick">
        <color auto="1"/>
      </left>
      <right/>
      <top style="thin">
        <color auto="1"/>
      </top>
      <bottom style="thick">
        <color auto="1"/>
      </bottom>
      <diagonal/>
    </border>
    <border>
      <left style="thick">
        <color auto="1"/>
      </left>
      <right/>
      <top style="thick">
        <color auto="1"/>
      </top>
      <bottom style="thick">
        <color auto="1"/>
      </bottom>
      <diagonal/>
    </border>
    <border>
      <left/>
      <right style="thick">
        <color auto="1"/>
      </right>
      <top/>
      <bottom/>
      <diagonal/>
    </border>
    <border>
      <left/>
      <right style="thick">
        <color auto="1"/>
      </right>
      <top style="thick">
        <color auto="1"/>
      </top>
      <bottom style="thick">
        <color auto="1"/>
      </bottom>
      <diagonal/>
    </border>
    <border>
      <left/>
      <right style="thick">
        <color auto="1"/>
      </right>
      <top style="thick">
        <color auto="1"/>
      </top>
      <bottom/>
      <diagonal/>
    </border>
    <border>
      <left/>
      <right style="thick">
        <color auto="1"/>
      </right>
      <top/>
      <bottom style="thick">
        <color auto="1"/>
      </bottom>
      <diagonal/>
    </border>
    <border>
      <left/>
      <right style="thick">
        <color auto="1"/>
      </right>
      <top style="thin">
        <color auto="1"/>
      </top>
      <bottom style="thin">
        <color auto="1"/>
      </bottom>
      <diagonal/>
    </border>
    <border>
      <left/>
      <right style="thick">
        <color auto="1"/>
      </right>
      <top style="thin">
        <color auto="1"/>
      </top>
      <bottom style="thick">
        <color auto="1"/>
      </bottom>
      <diagonal/>
    </border>
    <border>
      <left/>
      <right style="thick">
        <color auto="1"/>
      </right>
      <top style="thick">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15" fillId="0" borderId="0"/>
  </cellStyleXfs>
  <cellXfs count="153">
    <xf numFmtId="0" fontId="0" fillId="0" borderId="0" xfId="0"/>
    <xf numFmtId="0" fontId="0" fillId="0" borderId="0" xfId="0" applyAlignment="1">
      <alignment vertical="top"/>
    </xf>
    <xf numFmtId="0" fontId="0" fillId="0" borderId="0" xfId="0" applyAlignment="1">
      <alignment vertical="top" wrapText="1"/>
    </xf>
    <xf numFmtId="49" fontId="0" fillId="0" borderId="0" xfId="0" applyNumberFormat="1" applyAlignment="1">
      <alignment vertical="top"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7" fillId="0" borderId="0" xfId="0" applyFont="1" applyAlignment="1">
      <alignment vertical="top"/>
    </xf>
    <xf numFmtId="49" fontId="7" fillId="0" borderId="0" xfId="0" applyNumberFormat="1" applyFont="1" applyAlignment="1">
      <alignment vertical="top" wrapText="1"/>
    </xf>
    <xf numFmtId="0" fontId="7" fillId="0" borderId="0" xfId="0" applyFont="1" applyAlignment="1">
      <alignment vertical="top" wrapText="1"/>
    </xf>
    <xf numFmtId="0" fontId="7"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xf>
    <xf numFmtId="0" fontId="0" fillId="5" borderId="1" xfId="0" applyFill="1" applyBorder="1" applyAlignment="1">
      <alignment horizontal="center" vertical="center"/>
    </xf>
    <xf numFmtId="0" fontId="8" fillId="4" borderId="0" xfId="0" applyFont="1" applyFill="1" applyAlignment="1">
      <alignment horizontal="center" vertical="center" wrapText="1"/>
    </xf>
    <xf numFmtId="0" fontId="6" fillId="3" borderId="4" xfId="0" applyFont="1" applyFill="1" applyBorder="1" applyAlignment="1">
      <alignment horizontal="center" vertical="top"/>
    </xf>
    <xf numFmtId="0" fontId="6" fillId="3" borderId="4" xfId="0" applyFont="1" applyFill="1" applyBorder="1" applyAlignment="1">
      <alignment horizontal="left" vertical="top" wrapText="1"/>
    </xf>
    <xf numFmtId="0" fontId="5" fillId="2" borderId="4" xfId="0" applyFont="1" applyFill="1" applyBorder="1" applyAlignment="1">
      <alignment horizontal="center" vertical="top"/>
    </xf>
    <xf numFmtId="0" fontId="5" fillId="2" borderId="4" xfId="0" applyFont="1" applyFill="1" applyBorder="1" applyAlignment="1">
      <alignment horizontal="left" vertical="top" wrapText="1"/>
    </xf>
    <xf numFmtId="0" fontId="0" fillId="5" borderId="0" xfId="0" applyFill="1" applyBorder="1" applyAlignment="1">
      <alignment horizontal="center" vertical="center" wrapText="1"/>
    </xf>
    <xf numFmtId="0" fontId="1" fillId="5" borderId="0" xfId="0" applyFont="1" applyFill="1" applyBorder="1" applyAlignment="1">
      <alignment horizontal="left" vertical="top"/>
    </xf>
    <xf numFmtId="0" fontId="0" fillId="5" borderId="0" xfId="0" applyFill="1" applyBorder="1" applyAlignment="1">
      <alignment horizontal="center" vertical="center"/>
    </xf>
    <xf numFmtId="0" fontId="0" fillId="5" borderId="3" xfId="0" applyFill="1" applyBorder="1" applyAlignment="1">
      <alignment vertical="top" wrapText="1"/>
    </xf>
    <xf numFmtId="0" fontId="0" fillId="5" borderId="4" xfId="0" applyFill="1" applyBorder="1" applyAlignment="1">
      <alignment vertical="top" wrapText="1"/>
    </xf>
    <xf numFmtId="0" fontId="0" fillId="5" borderId="4" xfId="0" quotePrefix="1" applyFill="1" applyBorder="1" applyAlignment="1">
      <alignment vertical="top" wrapText="1"/>
    </xf>
    <xf numFmtId="0" fontId="3" fillId="5" borderId="4" xfId="0" quotePrefix="1" applyFont="1" applyFill="1" applyBorder="1" applyAlignment="1">
      <alignment vertical="top" wrapText="1"/>
    </xf>
    <xf numFmtId="0" fontId="3" fillId="5" borderId="4" xfId="0" applyFont="1" applyFill="1" applyBorder="1" applyAlignment="1">
      <alignment vertical="top" wrapText="1"/>
    </xf>
    <xf numFmtId="0" fontId="0" fillId="5" borderId="5" xfId="0" applyFill="1" applyBorder="1" applyAlignment="1">
      <alignment vertical="top" wrapText="1"/>
    </xf>
    <xf numFmtId="0" fontId="3" fillId="5" borderId="5" xfId="0" applyFont="1" applyFill="1" applyBorder="1" applyAlignment="1">
      <alignment vertical="top" wrapText="1"/>
    </xf>
    <xf numFmtId="0" fontId="0" fillId="4" borderId="4" xfId="0" applyFill="1" applyBorder="1" applyAlignment="1">
      <alignment horizontal="center" vertical="top"/>
    </xf>
    <xf numFmtId="0" fontId="0" fillId="4" borderId="4" xfId="0" quotePrefix="1" applyFill="1" applyBorder="1" applyAlignment="1">
      <alignment horizontal="center" vertical="top"/>
    </xf>
    <xf numFmtId="0" fontId="0" fillId="4" borderId="4" xfId="0" applyFill="1" applyBorder="1" applyAlignment="1">
      <alignment horizontal="center" vertical="top" wrapText="1"/>
    </xf>
    <xf numFmtId="0" fontId="0" fillId="4" borderId="5" xfId="0" applyFill="1" applyBorder="1" applyAlignment="1">
      <alignment horizontal="center" vertical="top"/>
    </xf>
    <xf numFmtId="0" fontId="0" fillId="4" borderId="3" xfId="0" applyFill="1" applyBorder="1" applyAlignment="1">
      <alignment horizontal="center" vertical="top"/>
    </xf>
    <xf numFmtId="0" fontId="0" fillId="4" borderId="4" xfId="0" quotePrefix="1" applyFill="1" applyBorder="1" applyAlignment="1">
      <alignment horizontal="center" vertical="top" wrapText="1"/>
    </xf>
    <xf numFmtId="49" fontId="0" fillId="5" borderId="3" xfId="0" applyNumberFormat="1" applyFill="1" applyBorder="1" applyAlignment="1">
      <alignment horizontal="center" vertical="top" wrapText="1"/>
    </xf>
    <xf numFmtId="49" fontId="0" fillId="5" borderId="4" xfId="0" applyNumberFormat="1" applyFill="1" applyBorder="1" applyAlignment="1">
      <alignment horizontal="center" vertical="top" wrapText="1"/>
    </xf>
    <xf numFmtId="49" fontId="6" fillId="3" borderId="4" xfId="0" applyNumberFormat="1" applyFont="1" applyFill="1" applyBorder="1" applyAlignment="1">
      <alignment horizontal="center" vertical="top" wrapText="1"/>
    </xf>
    <xf numFmtId="49" fontId="5" fillId="2" borderId="4" xfId="0" applyNumberFormat="1" applyFont="1" applyFill="1" applyBorder="1" applyAlignment="1">
      <alignment horizontal="center" vertical="top" wrapText="1"/>
    </xf>
    <xf numFmtId="49" fontId="0" fillId="5" borderId="5" xfId="0" applyNumberFormat="1" applyFill="1" applyBorder="1" applyAlignment="1">
      <alignment horizontal="center" vertical="top" wrapText="1"/>
    </xf>
    <xf numFmtId="0" fontId="0" fillId="0" borderId="3" xfId="0" applyBorder="1" applyAlignment="1" applyProtection="1">
      <alignment horizontal="center" vertical="center"/>
      <protection locked="0"/>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5" xfId="0" applyBorder="1" applyAlignment="1" applyProtection="1">
      <alignment horizontal="center" vertical="center" wrapText="1"/>
      <protection locked="0"/>
    </xf>
    <xf numFmtId="0" fontId="11" fillId="0" borderId="3"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11" fillId="0" borderId="4" xfId="0" quotePrefix="1" applyFont="1" applyBorder="1" applyAlignment="1" applyProtection="1">
      <alignment horizontal="left" vertical="center" wrapText="1"/>
      <protection locked="0"/>
    </xf>
    <xf numFmtId="0" fontId="11" fillId="0" borderId="4" xfId="0" quotePrefix="1" applyFont="1" applyBorder="1" applyAlignment="1" applyProtection="1">
      <alignment horizontal="left" vertical="top" wrapText="1"/>
      <protection locked="0"/>
    </xf>
    <xf numFmtId="0" fontId="11" fillId="0" borderId="4" xfId="0" quotePrefix="1" applyFont="1" applyBorder="1" applyAlignment="1" applyProtection="1">
      <alignment horizontal="center" vertical="center" wrapText="1"/>
      <protection locked="0"/>
    </xf>
    <xf numFmtId="0" fontId="11" fillId="0" borderId="5" xfId="0" quotePrefix="1" applyFont="1" applyBorder="1" applyAlignment="1" applyProtection="1">
      <alignment horizontal="left" vertical="center" wrapText="1"/>
      <protection locked="0"/>
    </xf>
    <xf numFmtId="164" fontId="11" fillId="0" borderId="3" xfId="0" applyNumberFormat="1" applyFont="1" applyBorder="1" applyAlignment="1" applyProtection="1">
      <alignment horizontal="left" vertical="center" wrapText="1"/>
      <protection locked="0"/>
    </xf>
    <xf numFmtId="164" fontId="11" fillId="0" borderId="4" xfId="0" applyNumberFormat="1" applyFont="1" applyBorder="1" applyAlignment="1" applyProtection="1">
      <alignment horizontal="left" vertical="center" wrapText="1"/>
      <protection locked="0"/>
    </xf>
    <xf numFmtId="164" fontId="11" fillId="0" borderId="4" xfId="0" quotePrefix="1" applyNumberFormat="1" applyFont="1" applyBorder="1" applyAlignment="1" applyProtection="1">
      <alignment horizontal="left" vertical="center" wrapText="1"/>
      <protection locked="0"/>
    </xf>
    <xf numFmtId="164" fontId="11" fillId="0" borderId="4" xfId="0" quotePrefix="1" applyNumberFormat="1" applyFont="1" applyBorder="1" applyAlignment="1" applyProtection="1">
      <alignment horizontal="center" vertical="center" wrapText="1"/>
      <protection locked="0"/>
    </xf>
    <xf numFmtId="0" fontId="11" fillId="0" borderId="5" xfId="0" applyFont="1" applyBorder="1" applyAlignment="1" applyProtection="1">
      <alignment horizontal="left" vertical="center" wrapText="1"/>
      <protection locked="0"/>
    </xf>
    <xf numFmtId="164" fontId="11" fillId="0" borderId="5" xfId="0" applyNumberFormat="1" applyFont="1" applyBorder="1" applyAlignment="1" applyProtection="1">
      <alignment horizontal="left" vertical="center" wrapText="1"/>
      <protection locked="0"/>
    </xf>
    <xf numFmtId="0" fontId="10" fillId="5" borderId="6" xfId="0" applyFont="1" applyFill="1" applyBorder="1" applyAlignment="1">
      <alignment horizontal="left" vertical="center"/>
    </xf>
    <xf numFmtId="0" fontId="0" fillId="5" borderId="6" xfId="0" applyFill="1" applyBorder="1" applyAlignment="1">
      <alignment horizontal="left" vertical="top"/>
    </xf>
    <xf numFmtId="0" fontId="8" fillId="4" borderId="0"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0" fillId="5" borderId="2" xfId="0" applyFont="1" applyFill="1" applyBorder="1" applyAlignment="1">
      <alignment horizontal="left" vertical="center"/>
    </xf>
    <xf numFmtId="0" fontId="9" fillId="4" borderId="6" xfId="0" applyFont="1" applyFill="1" applyBorder="1" applyAlignment="1">
      <alignment horizontal="center" vertical="top"/>
    </xf>
    <xf numFmtId="0" fontId="5" fillId="2" borderId="4" xfId="0" applyFont="1" applyFill="1" applyBorder="1" applyAlignment="1">
      <alignment horizontal="left" vertical="top" wrapText="1"/>
    </xf>
    <xf numFmtId="0" fontId="6" fillId="3" borderId="4" xfId="0" applyFont="1" applyFill="1" applyBorder="1" applyAlignment="1">
      <alignment horizontal="left" vertical="top" wrapText="1"/>
    </xf>
    <xf numFmtId="0" fontId="13" fillId="4" borderId="7" xfId="0" applyFont="1" applyFill="1" applyBorder="1" applyAlignment="1">
      <alignment horizontal="center" vertical="center" wrapText="1"/>
    </xf>
    <xf numFmtId="0" fontId="0" fillId="5" borderId="9" xfId="0" applyFill="1" applyBorder="1" applyAlignment="1">
      <alignment horizontal="center" vertical="center"/>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6" fillId="3" borderId="10" xfId="0" applyFont="1" applyFill="1" applyBorder="1" applyAlignment="1">
      <alignment horizontal="left" vertical="top" wrapText="1"/>
    </xf>
    <xf numFmtId="0" fontId="5" fillId="2" borderId="10" xfId="0" applyFont="1" applyFill="1" applyBorder="1" applyAlignment="1">
      <alignment horizontal="left" vertical="top" wrapText="1"/>
    </xf>
    <xf numFmtId="0" fontId="6" fillId="3" borderId="4" xfId="0" applyFont="1" applyFill="1" applyBorder="1" applyAlignment="1">
      <alignment horizontal="left" vertical="top" wrapText="1"/>
    </xf>
    <xf numFmtId="0" fontId="5" fillId="2" borderId="4" xfId="0" applyFont="1" applyFill="1" applyBorder="1" applyAlignment="1">
      <alignment horizontal="left" vertical="top" wrapText="1"/>
    </xf>
    <xf numFmtId="0" fontId="9" fillId="4" borderId="6" xfId="0" applyFont="1" applyFill="1" applyBorder="1" applyAlignment="1">
      <alignment horizontal="center" vertical="top"/>
    </xf>
    <xf numFmtId="0" fontId="9" fillId="4" borderId="0" xfId="0" applyFont="1" applyFill="1" applyProtection="1">
      <protection locked="0"/>
    </xf>
    <xf numFmtId="0" fontId="0" fillId="0" borderId="0" xfId="0" applyProtection="1">
      <protection locked="0"/>
    </xf>
    <xf numFmtId="0" fontId="0" fillId="0" borderId="0" xfId="0" applyAlignment="1" applyProtection="1">
      <alignment wrapText="1"/>
      <protection locked="0"/>
    </xf>
    <xf numFmtId="0" fontId="0" fillId="0" borderId="0" xfId="0" applyAlignment="1" applyProtection="1">
      <alignment horizontal="center"/>
      <protection locked="0"/>
    </xf>
    <xf numFmtId="0" fontId="9" fillId="4" borderId="0" xfId="0" applyFont="1" applyFill="1" applyAlignment="1" applyProtection="1">
      <alignment horizontal="center"/>
      <protection locked="0"/>
    </xf>
    <xf numFmtId="164" fontId="0" fillId="0" borderId="0" xfId="0" applyNumberFormat="1" applyAlignment="1" applyProtection="1">
      <alignment horizontal="center"/>
      <protection locked="0"/>
    </xf>
    <xf numFmtId="164" fontId="0" fillId="0" borderId="0" xfId="0" applyNumberFormat="1" applyAlignment="1">
      <alignment horizontal="center"/>
    </xf>
    <xf numFmtId="0" fontId="0" fillId="0" borderId="0" xfId="0" applyAlignment="1">
      <alignment horizontal="center"/>
    </xf>
    <xf numFmtId="0" fontId="0" fillId="5" borderId="16" xfId="0" applyFill="1" applyBorder="1" applyAlignment="1">
      <alignment horizontal="center" vertical="center"/>
    </xf>
    <xf numFmtId="0" fontId="6" fillId="3" borderId="17" xfId="0" applyFont="1" applyFill="1" applyBorder="1" applyAlignment="1">
      <alignment horizontal="left" vertical="top" wrapText="1"/>
    </xf>
    <xf numFmtId="0" fontId="5" fillId="2" borderId="17" xfId="0" applyFont="1" applyFill="1" applyBorder="1" applyAlignment="1">
      <alignment horizontal="left" vertical="top" wrapText="1"/>
    </xf>
    <xf numFmtId="0" fontId="0" fillId="0" borderId="18" xfId="0" applyBorder="1" applyAlignment="1" applyProtection="1">
      <alignment vertical="top"/>
      <protection locked="0"/>
    </xf>
    <xf numFmtId="0" fontId="0" fillId="0" borderId="17" xfId="0" applyBorder="1" applyAlignment="1" applyProtection="1">
      <alignment vertical="top"/>
      <protection locked="0"/>
    </xf>
    <xf numFmtId="0" fontId="9" fillId="4" borderId="0" xfId="0" applyFont="1" applyFill="1" applyBorder="1" applyAlignment="1">
      <alignment horizontal="center" vertical="top"/>
    </xf>
    <xf numFmtId="164" fontId="11" fillId="0" borderId="19" xfId="0" applyNumberFormat="1" applyFont="1" applyBorder="1" applyAlignment="1" applyProtection="1">
      <alignment horizontal="left" vertical="center" wrapText="1"/>
      <protection locked="0"/>
    </xf>
    <xf numFmtId="164" fontId="11" fillId="0" borderId="17" xfId="0" applyNumberFormat="1" applyFont="1" applyBorder="1" applyAlignment="1" applyProtection="1">
      <alignment horizontal="left" vertical="center" wrapText="1"/>
      <protection locked="0"/>
    </xf>
    <xf numFmtId="164" fontId="11" fillId="0" borderId="17" xfId="0" quotePrefix="1" applyNumberFormat="1" applyFont="1" applyBorder="1" applyAlignment="1" applyProtection="1">
      <alignment horizontal="left" vertical="center" wrapText="1"/>
      <protection locked="0"/>
    </xf>
    <xf numFmtId="164" fontId="11" fillId="0" borderId="17" xfId="0" quotePrefix="1" applyNumberFormat="1" applyFont="1" applyBorder="1" applyAlignment="1" applyProtection="1">
      <alignment horizontal="center" vertical="center" wrapText="1"/>
      <protection locked="0"/>
    </xf>
    <xf numFmtId="164" fontId="11" fillId="0" borderId="18" xfId="0" applyNumberFormat="1" applyFont="1" applyBorder="1" applyAlignment="1" applyProtection="1">
      <alignment horizontal="left" vertical="center" wrapText="1"/>
      <protection locked="0"/>
    </xf>
    <xf numFmtId="0" fontId="15" fillId="6" borderId="20" xfId="1" applyFill="1" applyBorder="1"/>
    <xf numFmtId="0" fontId="15" fillId="6" borderId="20" xfId="1" applyFill="1" applyBorder="1" applyAlignment="1">
      <alignment wrapText="1"/>
    </xf>
    <xf numFmtId="0" fontId="15" fillId="6" borderId="20" xfId="1" applyFill="1" applyBorder="1" applyAlignment="1">
      <alignment horizontal="center" vertical="center"/>
    </xf>
    <xf numFmtId="0" fontId="21" fillId="6" borderId="20" xfId="1" applyFont="1" applyFill="1" applyBorder="1" applyAlignment="1">
      <alignment vertical="center" textRotation="90" wrapText="1"/>
    </xf>
    <xf numFmtId="0" fontId="18" fillId="8" borderId="20" xfId="1" applyFont="1" applyFill="1" applyBorder="1" applyAlignment="1" applyProtection="1">
      <alignment horizontal="center" vertical="center" wrapText="1"/>
      <protection locked="0"/>
    </xf>
    <xf numFmtId="0" fontId="21" fillId="6" borderId="20" xfId="1" applyFont="1" applyFill="1" applyBorder="1" applyAlignment="1" applyProtection="1">
      <alignment vertical="center" textRotation="90" wrapText="1"/>
      <protection locked="0"/>
    </xf>
    <xf numFmtId="0" fontId="22" fillId="6" borderId="20" xfId="1" applyFont="1" applyFill="1" applyBorder="1" applyAlignment="1" applyProtection="1">
      <alignment horizontal="center" vertical="center" wrapText="1"/>
      <protection locked="0"/>
    </xf>
    <xf numFmtId="0" fontId="18" fillId="0" borderId="20" xfId="1" applyFont="1" applyBorder="1" applyAlignment="1" applyProtection="1">
      <alignment vertical="center" wrapText="1"/>
      <protection locked="0"/>
    </xf>
    <xf numFmtId="0" fontId="15" fillId="6" borderId="20" xfId="1" applyFill="1" applyBorder="1" applyAlignment="1" applyProtection="1">
      <alignment horizontal="center" vertical="center"/>
      <protection locked="0"/>
    </xf>
    <xf numFmtId="0" fontId="15" fillId="6" borderId="20" xfId="1" applyFill="1" applyBorder="1" applyProtection="1">
      <protection locked="0"/>
    </xf>
    <xf numFmtId="0" fontId="18" fillId="3" borderId="20" xfId="1" applyFont="1" applyFill="1" applyBorder="1" applyAlignment="1" applyProtection="1">
      <alignment vertical="center" wrapText="1"/>
      <protection locked="0"/>
    </xf>
    <xf numFmtId="0" fontId="15" fillId="3" borderId="20" xfId="1" applyFill="1" applyBorder="1" applyAlignment="1" applyProtection="1">
      <alignment horizontal="center" vertical="center"/>
      <protection locked="0"/>
    </xf>
    <xf numFmtId="0" fontId="15" fillId="3" borderId="20" xfId="1" applyFill="1" applyBorder="1" applyProtection="1">
      <protection locked="0"/>
    </xf>
    <xf numFmtId="0" fontId="19" fillId="0" borderId="20" xfId="1" applyFont="1" applyBorder="1" applyAlignment="1" applyProtection="1">
      <alignment horizontal="left" vertical="center" wrapText="1" indent="1"/>
      <protection locked="0"/>
    </xf>
    <xf numFmtId="0" fontId="18" fillId="7" borderId="20" xfId="1" applyFont="1" applyFill="1" applyBorder="1" applyAlignment="1" applyProtection="1">
      <alignment vertical="center" wrapText="1"/>
      <protection locked="0"/>
    </xf>
    <xf numFmtId="0" fontId="16" fillId="6" borderId="20" xfId="1" applyFont="1" applyFill="1" applyBorder="1" applyAlignment="1" applyProtection="1">
      <alignment vertical="center" wrapText="1"/>
      <protection locked="0"/>
    </xf>
    <xf numFmtId="0" fontId="17" fillId="6" borderId="20" xfId="1" applyFont="1" applyFill="1" applyBorder="1" applyAlignment="1" applyProtection="1">
      <alignment horizontal="left" vertical="center" wrapText="1" indent="3"/>
      <protection locked="0"/>
    </xf>
    <xf numFmtId="0" fontId="15" fillId="6" borderId="20" xfId="1" applyFill="1" applyBorder="1" applyAlignment="1" applyProtection="1">
      <alignment wrapText="1"/>
      <protection locked="0"/>
    </xf>
    <xf numFmtId="0" fontId="0" fillId="0" borderId="0" xfId="0" applyAlignment="1" applyProtection="1">
      <alignment horizontal="center" vertical="top"/>
    </xf>
    <xf numFmtId="0" fontId="0" fillId="0" borderId="0" xfId="0" applyAlignment="1" applyProtection="1">
      <alignment vertical="top" wrapText="1"/>
    </xf>
    <xf numFmtId="164" fontId="0" fillId="0" borderId="0" xfId="0" applyNumberFormat="1" applyAlignment="1" applyProtection="1">
      <alignment horizontal="center" vertical="top"/>
    </xf>
    <xf numFmtId="0" fontId="0" fillId="0" borderId="0" xfId="0" applyAlignment="1" applyProtection="1">
      <alignment horizontal="center"/>
    </xf>
    <xf numFmtId="0" fontId="0" fillId="0" borderId="0" xfId="0" applyAlignment="1" applyProtection="1">
      <alignment wrapText="1"/>
    </xf>
    <xf numFmtId="164" fontId="0" fillId="0" borderId="0" xfId="0" applyNumberFormat="1" applyAlignment="1" applyProtection="1">
      <alignment horizontal="center"/>
    </xf>
    <xf numFmtId="0" fontId="15" fillId="6" borderId="20" xfId="1" applyFill="1" applyBorder="1" applyAlignment="1" applyProtection="1">
      <alignment horizontal="center"/>
      <protection locked="0"/>
    </xf>
    <xf numFmtId="0" fontId="15" fillId="3" borderId="20" xfId="1" applyFill="1" applyBorder="1" applyAlignment="1" applyProtection="1">
      <alignment horizontal="center"/>
      <protection locked="0"/>
    </xf>
    <xf numFmtId="0" fontId="21" fillId="6" borderId="20" xfId="1" applyFont="1" applyFill="1" applyBorder="1" applyAlignment="1" applyProtection="1">
      <alignment vertical="center" textRotation="90" wrapText="1"/>
    </xf>
    <xf numFmtId="0" fontId="14" fillId="4" borderId="8"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5" xfId="0" applyFont="1" applyBorder="1" applyAlignment="1">
      <alignment horizontal="center" vertical="center" wrapText="1"/>
    </xf>
    <xf numFmtId="0" fontId="14" fillId="4" borderId="7" xfId="0" applyFont="1" applyFill="1" applyBorder="1" applyAlignment="1">
      <alignment horizontal="center" vertical="center" wrapText="1"/>
    </xf>
    <xf numFmtId="0" fontId="3" fillId="0" borderId="0" xfId="0" applyFont="1" applyAlignment="1">
      <alignment horizontal="center" vertical="center" wrapText="1"/>
    </xf>
    <xf numFmtId="0" fontId="3" fillId="0" borderId="13" xfId="0" applyFont="1" applyBorder="1" applyAlignment="1">
      <alignment horizontal="center" vertical="center" wrapText="1"/>
    </xf>
    <xf numFmtId="0" fontId="10" fillId="3" borderId="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4" xfId="0" applyBorder="1" applyAlignment="1">
      <alignment horizontal="center" vertical="center" wrapText="1"/>
    </xf>
    <xf numFmtId="0" fontId="8" fillId="4" borderId="0" xfId="0" applyFont="1" applyFill="1" applyBorder="1" applyAlignment="1">
      <alignment horizontal="center" vertical="center" wrapText="1"/>
    </xf>
    <xf numFmtId="0" fontId="8" fillId="4" borderId="6" xfId="0" applyFont="1" applyFill="1" applyBorder="1" applyAlignment="1">
      <alignment horizontal="center" vertical="top" textRotation="90" wrapText="1"/>
    </xf>
    <xf numFmtId="0" fontId="8" fillId="4" borderId="0" xfId="0" applyFont="1" applyFill="1" applyBorder="1" applyAlignment="1">
      <alignment horizontal="center" vertical="top" textRotation="90" wrapText="1"/>
    </xf>
    <xf numFmtId="49" fontId="8" fillId="4" borderId="0" xfId="0" applyNumberFormat="1" applyFont="1" applyFill="1" applyBorder="1" applyAlignment="1">
      <alignment horizontal="center" vertical="center" wrapText="1"/>
    </xf>
    <xf numFmtId="0" fontId="8" fillId="4" borderId="0" xfId="0" applyFont="1" applyFill="1" applyBorder="1" applyAlignment="1">
      <alignment horizontal="center" vertical="center"/>
    </xf>
    <xf numFmtId="49" fontId="10" fillId="3" borderId="6" xfId="0" applyNumberFormat="1" applyFont="1" applyFill="1" applyBorder="1" applyAlignment="1">
      <alignment horizontal="center" vertical="center" wrapText="1"/>
    </xf>
    <xf numFmtId="0" fontId="6" fillId="3" borderId="4" xfId="0" applyFont="1" applyFill="1" applyBorder="1" applyAlignment="1">
      <alignment horizontal="left" vertical="top" wrapText="1"/>
    </xf>
    <xf numFmtId="0" fontId="5" fillId="2" borderId="4" xfId="0" applyFont="1" applyFill="1" applyBorder="1" applyAlignment="1">
      <alignment horizontal="left" vertical="top" wrapText="1"/>
    </xf>
    <xf numFmtId="0" fontId="9" fillId="4" borderId="6" xfId="0" applyFont="1" applyFill="1" applyBorder="1" applyAlignment="1">
      <alignment horizontal="center" vertical="top"/>
    </xf>
    <xf numFmtId="0" fontId="12" fillId="5" borderId="6" xfId="0" applyFont="1" applyFill="1" applyBorder="1" applyAlignment="1" applyProtection="1">
      <alignment horizontal="left" vertical="center"/>
      <protection locked="0"/>
    </xf>
    <xf numFmtId="0" fontId="10" fillId="4" borderId="8"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0" fillId="0" borderId="14" xfId="0" applyBorder="1" applyAlignment="1"/>
    <xf numFmtId="0" fontId="10" fillId="4" borderId="7"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3" xfId="0" applyFont="1" applyFill="1" applyBorder="1" applyAlignment="1">
      <alignment horizontal="center" vertical="center" wrapText="1"/>
    </xf>
    <xf numFmtId="49" fontId="8" fillId="4" borderId="0" xfId="0" applyNumberFormat="1" applyFont="1" applyFill="1" applyAlignment="1">
      <alignment horizontal="center" vertical="center" wrapText="1"/>
    </xf>
    <xf numFmtId="0" fontId="8" fillId="4" borderId="0" xfId="0" applyFont="1" applyFill="1" applyAlignment="1">
      <alignment horizontal="center" vertical="center"/>
    </xf>
    <xf numFmtId="0" fontId="8" fillId="4" borderId="0" xfId="0" applyFont="1" applyFill="1" applyAlignment="1">
      <alignment horizontal="center" vertical="center" wrapText="1"/>
    </xf>
    <xf numFmtId="0" fontId="12" fillId="5" borderId="2" xfId="0" applyFont="1" applyFill="1" applyBorder="1" applyAlignment="1" applyProtection="1">
      <alignment horizontal="left" vertical="center"/>
    </xf>
    <xf numFmtId="49" fontId="10" fillId="3" borderId="0" xfId="0" applyNumberFormat="1" applyFont="1" applyFill="1" applyBorder="1" applyAlignment="1">
      <alignment horizontal="center" vertical="center" wrapText="1"/>
    </xf>
  </cellXfs>
  <cellStyles count="2">
    <cellStyle name="Normal" xfId="0" builtinId="0"/>
    <cellStyle name="Normal 2" xfId="1"/>
  </cellStyles>
  <dxfs count="47">
    <dxf>
      <font>
        <b/>
        <i val="0"/>
        <color auto="1"/>
      </font>
      <fill>
        <patternFill>
          <bgColor rgb="FF00B050"/>
        </patternFill>
      </fill>
    </dxf>
    <dxf>
      <font>
        <b/>
        <i val="0"/>
        <color theme="0"/>
      </font>
      <fill>
        <patternFill>
          <bgColor rgb="FFFF0000"/>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rgb="FFFFFF00"/>
        </patternFill>
      </fill>
    </dxf>
    <dxf>
      <fill>
        <patternFill>
          <bgColor theme="0" tint="-0.34998626667073579"/>
        </patternFill>
      </fill>
    </dxf>
    <dxf>
      <font>
        <b/>
        <i val="0"/>
        <color theme="0"/>
      </font>
      <fill>
        <patternFill>
          <bgColor rgb="FFFF0000"/>
        </patternFill>
      </fill>
    </dxf>
    <dxf>
      <fill>
        <patternFill>
          <bgColor rgb="FF00B050"/>
        </patternFill>
      </fill>
    </dxf>
    <dxf>
      <fill>
        <patternFill>
          <bgColor rgb="FFFFC000"/>
        </patternFill>
      </fill>
    </dxf>
    <dxf>
      <font>
        <b/>
        <i val="0"/>
        <color auto="1"/>
      </font>
      <fill>
        <patternFill>
          <bgColor rgb="FF00B050"/>
        </patternFill>
      </fill>
    </dxf>
    <dxf>
      <font>
        <b/>
        <i val="0"/>
        <color theme="0"/>
      </font>
      <fill>
        <patternFill>
          <bgColor rgb="FFFF0000"/>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C000"/>
        </patternFill>
      </fill>
    </dxf>
    <dxf>
      <fill>
        <patternFill>
          <bgColor theme="0" tint="-0.34998626667073579"/>
        </patternFill>
      </fill>
    </dxf>
    <dxf>
      <fill>
        <patternFill>
          <bgColor rgb="FF00B050"/>
        </patternFill>
      </fill>
    </dxf>
    <dxf>
      <fill>
        <patternFill>
          <bgColor rgb="FFFF0000"/>
        </patternFill>
      </fill>
    </dxf>
    <dxf>
      <fill>
        <patternFill>
          <bgColor rgb="FFFFC000"/>
        </patternFill>
      </fill>
    </dxf>
    <dxf>
      <fill>
        <patternFill>
          <bgColor theme="0" tint="-0.34998626667073579"/>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theme="0" tint="-0.34998626667073579"/>
        </patternFill>
      </fill>
    </dxf>
    <dxf>
      <font>
        <b/>
        <i val="0"/>
        <color theme="0"/>
      </font>
      <fill>
        <patternFill>
          <bgColor rgb="FFFF0000"/>
        </patternFill>
      </fill>
    </dxf>
    <dxf>
      <fill>
        <patternFill>
          <bgColor rgb="FF00B050"/>
        </patternFill>
      </fill>
    </dxf>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1"/>
  <sheetViews>
    <sheetView tabSelected="1" zoomScale="85" zoomScaleNormal="85" zoomScaleSheetLayoutView="115" workbookViewId="0">
      <pane xSplit="4" ySplit="4" topLeftCell="E5" activePane="bottomRight" state="frozen"/>
      <selection pane="topRight" activeCell="E1" sqref="E1"/>
      <selection pane="bottomLeft" activeCell="A5" sqref="A5"/>
      <selection pane="bottomRight" activeCell="A9" sqref="A9:XFD9"/>
    </sheetView>
  </sheetViews>
  <sheetFormatPr defaultColWidth="0" defaultRowHeight="14.4" x14ac:dyDescent="0.3"/>
  <cols>
    <col min="1" max="1" width="8.5546875" style="1" customWidth="1"/>
    <col min="2" max="2" width="9.6640625" style="3" customWidth="1"/>
    <col min="3" max="3" width="17.88671875" style="2" customWidth="1"/>
    <col min="4" max="4" width="50.88671875" style="2" customWidth="1"/>
    <col min="5" max="5" width="8.44140625" style="4" bestFit="1" customWidth="1"/>
    <col min="6" max="6" width="42.44140625" style="5" customWidth="1"/>
    <col min="7" max="7" width="15.5546875" style="4" customWidth="1"/>
    <col min="8" max="8" width="15.5546875" style="6" customWidth="1"/>
    <col min="9" max="9" width="31.5546875" style="1" customWidth="1"/>
    <col min="10" max="10" width="9.109375" style="1" customWidth="1"/>
    <col min="11" max="11" width="15.88671875" style="1" customWidth="1"/>
    <col min="12" max="12" width="10.6640625" style="1" customWidth="1"/>
    <col min="13" max="13" width="11" style="1" customWidth="1"/>
    <col min="14" max="14" width="28.6640625" style="1" customWidth="1"/>
    <col min="15" max="15" width="10.6640625" style="1" customWidth="1"/>
    <col min="16" max="16" width="11" style="1" customWidth="1"/>
    <col min="17" max="17" width="28.6640625" style="1" customWidth="1"/>
    <col min="18" max="16384" width="9.109375" style="1" hidden="1"/>
  </cols>
  <sheetData>
    <row r="1" spans="1:17" ht="22.2" thickTop="1" thickBot="1" x14ac:dyDescent="0.35">
      <c r="A1" s="59" t="s">
        <v>267</v>
      </c>
      <c r="B1" s="60"/>
      <c r="C1" s="140" t="s">
        <v>268</v>
      </c>
      <c r="D1" s="140"/>
      <c r="E1" s="140"/>
      <c r="F1" s="140"/>
      <c r="G1" s="140"/>
      <c r="H1" s="140"/>
      <c r="I1" s="140"/>
      <c r="J1" s="140"/>
      <c r="K1" s="140"/>
      <c r="L1" s="128" t="s">
        <v>269</v>
      </c>
      <c r="M1" s="128"/>
      <c r="N1" s="128"/>
      <c r="O1" s="129"/>
      <c r="P1" s="129"/>
      <c r="Q1" s="130"/>
    </row>
    <row r="2" spans="1:17" ht="21.6" thickTop="1" x14ac:dyDescent="0.3">
      <c r="A2" s="132" t="s">
        <v>251</v>
      </c>
      <c r="B2" s="136" t="s">
        <v>271</v>
      </c>
      <c r="C2" s="136"/>
      <c r="D2" s="136"/>
      <c r="E2" s="136"/>
      <c r="F2" s="136"/>
      <c r="G2" s="136" t="s">
        <v>270</v>
      </c>
      <c r="H2" s="136"/>
      <c r="I2" s="136"/>
      <c r="J2" s="136"/>
      <c r="K2" s="136"/>
      <c r="L2" s="141" t="s">
        <v>266</v>
      </c>
      <c r="M2" s="142"/>
      <c r="N2" s="142"/>
      <c r="O2" s="122" t="s">
        <v>311</v>
      </c>
      <c r="P2" s="123"/>
      <c r="Q2" s="124"/>
    </row>
    <row r="3" spans="1:17" ht="21" x14ac:dyDescent="0.3">
      <c r="A3" s="133"/>
      <c r="B3" s="134" t="s">
        <v>258</v>
      </c>
      <c r="C3" s="134"/>
      <c r="D3" s="134"/>
      <c r="E3" s="135" t="s">
        <v>257</v>
      </c>
      <c r="F3" s="135"/>
      <c r="G3" s="61"/>
      <c r="H3" s="131" t="s">
        <v>256</v>
      </c>
      <c r="I3" s="131"/>
      <c r="J3" s="131"/>
      <c r="K3" s="131"/>
      <c r="L3" s="67"/>
      <c r="M3" s="62"/>
      <c r="N3" s="62"/>
      <c r="O3" s="125" t="s">
        <v>312</v>
      </c>
      <c r="P3" s="126"/>
      <c r="Q3" s="127"/>
    </row>
    <row r="4" spans="1:17" ht="29.4" thickBot="1" x14ac:dyDescent="0.35">
      <c r="A4" s="21" t="s">
        <v>127</v>
      </c>
      <c r="B4" s="21" t="s">
        <v>127</v>
      </c>
      <c r="C4" s="21" t="s">
        <v>252</v>
      </c>
      <c r="D4" s="21" t="s">
        <v>237</v>
      </c>
      <c r="E4" s="22" t="s">
        <v>272</v>
      </c>
      <c r="F4" s="20" t="s">
        <v>260</v>
      </c>
      <c r="G4" s="20" t="s">
        <v>262</v>
      </c>
      <c r="H4" s="22" t="s">
        <v>253</v>
      </c>
      <c r="I4" s="22" t="s">
        <v>254</v>
      </c>
      <c r="J4" s="22" t="s">
        <v>255</v>
      </c>
      <c r="K4" s="20" t="s">
        <v>261</v>
      </c>
      <c r="L4" s="68" t="s">
        <v>263</v>
      </c>
      <c r="M4" s="14" t="s">
        <v>264</v>
      </c>
      <c r="N4" s="14" t="s">
        <v>265</v>
      </c>
      <c r="O4" s="68" t="s">
        <v>263</v>
      </c>
      <c r="P4" s="14" t="s">
        <v>264</v>
      </c>
      <c r="Q4" s="84" t="s">
        <v>313</v>
      </c>
    </row>
    <row r="5" spans="1:17" ht="87" thickTop="1" x14ac:dyDescent="0.3">
      <c r="A5" s="34">
        <v>1</v>
      </c>
      <c r="B5" s="36" t="s">
        <v>1</v>
      </c>
      <c r="C5" s="23" t="s">
        <v>0</v>
      </c>
      <c r="D5" s="23" t="s">
        <v>2</v>
      </c>
      <c r="E5" s="41"/>
      <c r="F5" s="47"/>
      <c r="G5" s="42"/>
      <c r="H5" s="47"/>
      <c r="I5" s="47"/>
      <c r="J5" s="47"/>
      <c r="K5" s="53"/>
      <c r="L5" s="69"/>
      <c r="M5" s="42"/>
      <c r="N5" s="53"/>
      <c r="O5" s="69"/>
      <c r="P5" s="42"/>
      <c r="Q5" s="90"/>
    </row>
    <row r="6" spans="1:17" ht="28.8" x14ac:dyDescent="0.3">
      <c r="A6" s="30">
        <v>3</v>
      </c>
      <c r="B6" s="37" t="s">
        <v>3</v>
      </c>
      <c r="C6" s="24" t="s">
        <v>34</v>
      </c>
      <c r="D6" s="24" t="s">
        <v>126</v>
      </c>
      <c r="E6" s="43"/>
      <c r="F6" s="48"/>
      <c r="G6" s="44"/>
      <c r="H6" s="48"/>
      <c r="I6" s="48"/>
      <c r="J6" s="48"/>
      <c r="K6" s="54"/>
      <c r="L6" s="69"/>
      <c r="M6" s="44"/>
      <c r="N6" s="54"/>
      <c r="O6" s="69"/>
      <c r="P6" s="44"/>
      <c r="Q6" s="91"/>
    </row>
    <row r="7" spans="1:17" ht="23.4" x14ac:dyDescent="0.3">
      <c r="A7" s="16">
        <v>4</v>
      </c>
      <c r="B7" s="38" t="s">
        <v>130</v>
      </c>
      <c r="C7" s="137" t="s">
        <v>131</v>
      </c>
      <c r="D7" s="137"/>
      <c r="E7" s="17"/>
      <c r="F7" s="17"/>
      <c r="G7" s="17"/>
      <c r="H7" s="17"/>
      <c r="I7" s="17"/>
      <c r="J7" s="17"/>
      <c r="K7" s="17"/>
      <c r="L7" s="17"/>
      <c r="M7" s="17"/>
      <c r="N7" s="17"/>
      <c r="O7" s="73"/>
      <c r="P7" s="73"/>
      <c r="Q7" s="85"/>
    </row>
    <row r="8" spans="1:17" ht="21" x14ac:dyDescent="0.3">
      <c r="A8" s="18" t="s">
        <v>128</v>
      </c>
      <c r="B8" s="39" t="s">
        <v>128</v>
      </c>
      <c r="C8" s="138" t="s">
        <v>129</v>
      </c>
      <c r="D8" s="138"/>
      <c r="E8" s="19"/>
      <c r="F8" s="19"/>
      <c r="G8" s="19"/>
      <c r="H8" s="19"/>
      <c r="I8" s="19"/>
      <c r="J8" s="19"/>
      <c r="K8" s="19"/>
      <c r="L8" s="19"/>
      <c r="M8" s="19"/>
      <c r="N8" s="19"/>
      <c r="O8" s="74"/>
      <c r="P8" s="74"/>
      <c r="Q8" s="86"/>
    </row>
    <row r="9" spans="1:17" ht="57.6" x14ac:dyDescent="0.3">
      <c r="A9" s="30">
        <v>4.0999999999999996</v>
      </c>
      <c r="B9" s="37" t="s">
        <v>4</v>
      </c>
      <c r="C9" s="24" t="s">
        <v>5</v>
      </c>
      <c r="D9" s="24" t="s">
        <v>7</v>
      </c>
      <c r="E9" s="43"/>
      <c r="F9" s="49"/>
      <c r="G9" s="44"/>
      <c r="H9" s="49"/>
      <c r="I9" s="49"/>
      <c r="J9" s="49"/>
      <c r="K9" s="55"/>
      <c r="L9" s="69"/>
      <c r="M9" s="44"/>
      <c r="N9" s="55"/>
      <c r="O9" s="69"/>
      <c r="P9" s="44"/>
      <c r="Q9" s="92"/>
    </row>
    <row r="10" spans="1:17" ht="86.4" x14ac:dyDescent="0.3">
      <c r="A10" s="30">
        <v>4.0999999999999996</v>
      </c>
      <c r="B10" s="37" t="s">
        <v>4</v>
      </c>
      <c r="C10" s="24" t="s">
        <v>5</v>
      </c>
      <c r="D10" s="24" t="s">
        <v>8</v>
      </c>
      <c r="E10" s="43"/>
      <c r="F10" s="49"/>
      <c r="G10" s="44"/>
      <c r="H10" s="49"/>
      <c r="I10" s="49"/>
      <c r="J10" s="49"/>
      <c r="K10" s="55"/>
      <c r="L10" s="69"/>
      <c r="M10" s="44"/>
      <c r="N10" s="55"/>
      <c r="O10" s="69"/>
      <c r="P10" s="44"/>
      <c r="Q10" s="92"/>
    </row>
    <row r="11" spans="1:17" ht="43.2" x14ac:dyDescent="0.3">
      <c r="A11" s="30">
        <v>4.0999999999999996</v>
      </c>
      <c r="B11" s="37" t="s">
        <v>9</v>
      </c>
      <c r="C11" s="25" t="s">
        <v>6</v>
      </c>
      <c r="D11" s="24" t="s">
        <v>10</v>
      </c>
      <c r="E11" s="43"/>
      <c r="F11" s="48"/>
      <c r="G11" s="44"/>
      <c r="H11" s="48"/>
      <c r="I11" s="48"/>
      <c r="J11" s="48"/>
      <c r="K11" s="54"/>
      <c r="L11" s="69"/>
      <c r="M11" s="44"/>
      <c r="N11" s="54"/>
      <c r="O11" s="69"/>
      <c r="P11" s="44"/>
      <c r="Q11" s="91"/>
    </row>
    <row r="12" spans="1:17" ht="43.2" x14ac:dyDescent="0.3">
      <c r="A12" s="30">
        <v>4.0999999999999996</v>
      </c>
      <c r="B12" s="37" t="s">
        <v>11</v>
      </c>
      <c r="C12" s="25" t="s">
        <v>6</v>
      </c>
      <c r="D12" s="24" t="s">
        <v>12</v>
      </c>
      <c r="E12" s="43"/>
      <c r="F12" s="48"/>
      <c r="G12" s="44"/>
      <c r="H12" s="48"/>
      <c r="I12" s="48"/>
      <c r="J12" s="48"/>
      <c r="K12" s="54"/>
      <c r="L12" s="69"/>
      <c r="M12" s="44"/>
      <c r="N12" s="54"/>
      <c r="O12" s="69"/>
      <c r="P12" s="44"/>
      <c r="Q12" s="91"/>
    </row>
    <row r="13" spans="1:17" ht="172.8" x14ac:dyDescent="0.3">
      <c r="A13" s="30">
        <v>4.0999999999999996</v>
      </c>
      <c r="B13" s="37" t="s">
        <v>15</v>
      </c>
      <c r="C13" s="25" t="s">
        <v>6</v>
      </c>
      <c r="D13" s="24" t="s">
        <v>13</v>
      </c>
      <c r="E13" s="43"/>
      <c r="F13" s="48"/>
      <c r="G13" s="44"/>
      <c r="H13" s="48"/>
      <c r="I13" s="48"/>
      <c r="J13" s="48"/>
      <c r="K13" s="54"/>
      <c r="L13" s="69"/>
      <c r="M13" s="44"/>
      <c r="N13" s="54"/>
      <c r="O13" s="69"/>
      <c r="P13" s="44"/>
      <c r="Q13" s="91"/>
    </row>
    <row r="14" spans="1:17" ht="144" x14ac:dyDescent="0.3">
      <c r="A14" s="30">
        <v>4.0999999999999996</v>
      </c>
      <c r="B14" s="37" t="s">
        <v>14</v>
      </c>
      <c r="C14" s="25" t="s">
        <v>6</v>
      </c>
      <c r="D14" s="24" t="s">
        <v>17</v>
      </c>
      <c r="E14" s="43"/>
      <c r="F14" s="49"/>
      <c r="G14" s="44"/>
      <c r="H14" s="49"/>
      <c r="I14" s="49"/>
      <c r="J14" s="49"/>
      <c r="K14" s="55"/>
      <c r="L14" s="69"/>
      <c r="M14" s="44"/>
      <c r="N14" s="55"/>
      <c r="O14" s="69"/>
      <c r="P14" s="44"/>
      <c r="Q14" s="92"/>
    </row>
    <row r="15" spans="1:17" ht="129.6" x14ac:dyDescent="0.3">
      <c r="A15" s="30">
        <v>4.0999999999999996</v>
      </c>
      <c r="B15" s="37" t="s">
        <v>16</v>
      </c>
      <c r="C15" s="25" t="s">
        <v>6</v>
      </c>
      <c r="D15" s="24" t="s">
        <v>18</v>
      </c>
      <c r="E15" s="43"/>
      <c r="F15" s="49"/>
      <c r="G15" s="44"/>
      <c r="H15" s="48"/>
      <c r="I15" s="48"/>
      <c r="J15" s="48"/>
      <c r="K15" s="54"/>
      <c r="L15" s="69"/>
      <c r="M15" s="44"/>
      <c r="N15" s="54"/>
      <c r="O15" s="69"/>
      <c r="P15" s="44"/>
      <c r="Q15" s="91"/>
    </row>
    <row r="16" spans="1:17" ht="21" x14ac:dyDescent="0.3">
      <c r="A16" s="18" t="s">
        <v>132</v>
      </c>
      <c r="B16" s="39" t="s">
        <v>132</v>
      </c>
      <c r="C16" s="138" t="s">
        <v>133</v>
      </c>
      <c r="D16" s="138"/>
      <c r="E16" s="19"/>
      <c r="F16" s="19"/>
      <c r="G16" s="19"/>
      <c r="H16" s="19"/>
      <c r="I16" s="138"/>
      <c r="J16" s="138"/>
      <c r="K16" s="19"/>
      <c r="L16" s="19"/>
      <c r="M16" s="19"/>
      <c r="N16" s="19"/>
      <c r="O16" s="74"/>
      <c r="P16" s="74"/>
      <c r="Q16" s="86"/>
    </row>
    <row r="17" spans="1:17" x14ac:dyDescent="0.3">
      <c r="A17" s="30" t="s">
        <v>134</v>
      </c>
      <c r="B17" s="37" t="s">
        <v>134</v>
      </c>
      <c r="C17" s="24" t="s">
        <v>87</v>
      </c>
      <c r="D17" s="26" t="s">
        <v>122</v>
      </c>
      <c r="E17" s="43"/>
      <c r="F17" s="49"/>
      <c r="G17" s="44"/>
      <c r="H17" s="49"/>
      <c r="I17" s="49"/>
      <c r="J17" s="49"/>
      <c r="K17" s="55"/>
      <c r="L17" s="69"/>
      <c r="M17" s="44"/>
      <c r="N17" s="55"/>
      <c r="O17" s="69"/>
      <c r="P17" s="44"/>
      <c r="Q17" s="92"/>
    </row>
    <row r="18" spans="1:17" x14ac:dyDescent="0.3">
      <c r="A18" s="30" t="s">
        <v>135</v>
      </c>
      <c r="B18" s="37" t="s">
        <v>135</v>
      </c>
      <c r="C18" s="24" t="s">
        <v>136</v>
      </c>
      <c r="D18" s="26" t="s">
        <v>122</v>
      </c>
      <c r="E18" s="43"/>
      <c r="F18" s="49"/>
      <c r="G18" s="44"/>
      <c r="H18" s="49"/>
      <c r="I18" s="49"/>
      <c r="J18" s="49"/>
      <c r="K18" s="55"/>
      <c r="L18" s="69"/>
      <c r="M18" s="44"/>
      <c r="N18" s="55"/>
      <c r="O18" s="69"/>
      <c r="P18" s="44"/>
      <c r="Q18" s="92"/>
    </row>
    <row r="19" spans="1:17" ht="230.4" x14ac:dyDescent="0.3">
      <c r="A19" s="35" t="s">
        <v>6</v>
      </c>
      <c r="B19" s="37" t="s">
        <v>21</v>
      </c>
      <c r="C19" s="24" t="s">
        <v>19</v>
      </c>
      <c r="D19" s="27" t="s">
        <v>123</v>
      </c>
      <c r="E19" s="43"/>
      <c r="F19" s="49"/>
      <c r="G19" s="44"/>
      <c r="H19" s="49"/>
      <c r="I19" s="49"/>
      <c r="J19" s="49"/>
      <c r="K19" s="55"/>
      <c r="L19" s="69"/>
      <c r="M19" s="44"/>
      <c r="N19" s="55"/>
      <c r="O19" s="69"/>
      <c r="P19" s="44"/>
      <c r="Q19" s="92"/>
    </row>
    <row r="20" spans="1:17" ht="28.8" x14ac:dyDescent="0.3">
      <c r="A20" s="30" t="s">
        <v>21</v>
      </c>
      <c r="B20" s="37" t="s">
        <v>20</v>
      </c>
      <c r="C20" s="24" t="s">
        <v>22</v>
      </c>
      <c r="D20" s="24" t="s">
        <v>23</v>
      </c>
      <c r="E20" s="43"/>
      <c r="F20" s="48"/>
      <c r="G20" s="44"/>
      <c r="H20" s="48"/>
      <c r="I20" s="48"/>
      <c r="J20" s="48"/>
      <c r="K20" s="54"/>
      <c r="L20" s="69"/>
      <c r="M20" s="44"/>
      <c r="N20" s="54"/>
      <c r="O20" s="69"/>
      <c r="P20" s="44"/>
      <c r="Q20" s="91"/>
    </row>
    <row r="21" spans="1:17" ht="72" x14ac:dyDescent="0.3">
      <c r="A21" s="30" t="s">
        <v>20</v>
      </c>
      <c r="B21" s="37" t="s">
        <v>24</v>
      </c>
      <c r="C21" s="24" t="s">
        <v>25</v>
      </c>
      <c r="D21" s="26" t="s">
        <v>124</v>
      </c>
      <c r="E21" s="43"/>
      <c r="F21" s="48"/>
      <c r="G21" s="44"/>
      <c r="H21" s="48"/>
      <c r="I21" s="48"/>
      <c r="J21" s="48"/>
      <c r="K21" s="54"/>
      <c r="L21" s="69"/>
      <c r="M21" s="44"/>
      <c r="N21" s="54"/>
      <c r="O21" s="69"/>
      <c r="P21" s="44"/>
      <c r="Q21" s="91"/>
    </row>
    <row r="22" spans="1:17" x14ac:dyDescent="0.3">
      <c r="A22" s="30" t="s">
        <v>20</v>
      </c>
      <c r="B22" s="37" t="s">
        <v>24</v>
      </c>
      <c r="C22" s="24" t="s">
        <v>25</v>
      </c>
      <c r="D22" s="24" t="s">
        <v>26</v>
      </c>
      <c r="E22" s="43"/>
      <c r="F22" s="49"/>
      <c r="G22" s="44"/>
      <c r="H22" s="48"/>
      <c r="I22" s="48"/>
      <c r="J22" s="48"/>
      <c r="K22" s="54"/>
      <c r="L22" s="69"/>
      <c r="M22" s="44"/>
      <c r="N22" s="54"/>
      <c r="O22" s="69"/>
      <c r="P22" s="44"/>
      <c r="Q22" s="91"/>
    </row>
    <row r="23" spans="1:17" ht="23.4" x14ac:dyDescent="0.3">
      <c r="A23" s="16">
        <v>5</v>
      </c>
      <c r="B23" s="38" t="s">
        <v>137</v>
      </c>
      <c r="C23" s="137" t="s">
        <v>138</v>
      </c>
      <c r="D23" s="137"/>
      <c r="E23" s="17"/>
      <c r="F23" s="17"/>
      <c r="G23" s="17"/>
      <c r="H23" s="17"/>
      <c r="I23" s="137"/>
      <c r="J23" s="137"/>
      <c r="K23" s="17"/>
      <c r="L23" s="17"/>
      <c r="M23" s="17"/>
      <c r="N23" s="17"/>
      <c r="O23" s="73"/>
      <c r="P23" s="73"/>
      <c r="Q23" s="85"/>
    </row>
    <row r="24" spans="1:17" ht="21" x14ac:dyDescent="0.3">
      <c r="A24" s="18" t="s">
        <v>139</v>
      </c>
      <c r="B24" s="39" t="s">
        <v>139</v>
      </c>
      <c r="C24" s="138" t="s">
        <v>140</v>
      </c>
      <c r="D24" s="138"/>
      <c r="E24" s="19"/>
      <c r="F24" s="19"/>
      <c r="G24" s="19"/>
      <c r="H24" s="19"/>
      <c r="I24" s="138"/>
      <c r="J24" s="138"/>
      <c r="K24" s="19"/>
      <c r="L24" s="19"/>
      <c r="M24" s="19"/>
      <c r="N24" s="19"/>
      <c r="O24" s="74"/>
      <c r="P24" s="74"/>
      <c r="Q24" s="86"/>
    </row>
    <row r="25" spans="1:17" ht="28.8" x14ac:dyDescent="0.3">
      <c r="A25" s="30" t="s">
        <v>139</v>
      </c>
      <c r="B25" s="37" t="s">
        <v>139</v>
      </c>
      <c r="C25" s="24" t="s">
        <v>140</v>
      </c>
      <c r="D25" s="26" t="s">
        <v>122</v>
      </c>
      <c r="E25" s="43"/>
      <c r="F25" s="49"/>
      <c r="G25" s="44"/>
      <c r="H25" s="48"/>
      <c r="I25" s="48"/>
      <c r="J25" s="48"/>
      <c r="K25" s="54"/>
      <c r="L25" s="69"/>
      <c r="M25" s="44"/>
      <c r="N25" s="54"/>
      <c r="O25" s="69"/>
      <c r="P25" s="44"/>
      <c r="Q25" s="91"/>
    </row>
    <row r="26" spans="1:17" ht="21" x14ac:dyDescent="0.3">
      <c r="A26" s="18" t="s">
        <v>141</v>
      </c>
      <c r="B26" s="39" t="s">
        <v>141</v>
      </c>
      <c r="C26" s="138" t="s">
        <v>142</v>
      </c>
      <c r="D26" s="138"/>
      <c r="E26" s="19"/>
      <c r="F26" s="19"/>
      <c r="G26" s="19"/>
      <c r="H26" s="19"/>
      <c r="I26" s="138"/>
      <c r="J26" s="138"/>
      <c r="K26" s="19"/>
      <c r="L26" s="19"/>
      <c r="M26" s="19"/>
      <c r="N26" s="19"/>
      <c r="O26" s="74"/>
      <c r="P26" s="74"/>
      <c r="Q26" s="86"/>
    </row>
    <row r="27" spans="1:17" x14ac:dyDescent="0.3">
      <c r="A27" s="30" t="s">
        <v>139</v>
      </c>
      <c r="B27" s="37" t="s">
        <v>139</v>
      </c>
      <c r="C27" s="24" t="s">
        <v>142</v>
      </c>
      <c r="D27" s="26" t="s">
        <v>122</v>
      </c>
      <c r="E27" s="43"/>
      <c r="F27" s="49"/>
      <c r="G27" s="44"/>
      <c r="H27" s="48"/>
      <c r="I27" s="48"/>
      <c r="J27" s="48"/>
      <c r="K27" s="54"/>
      <c r="L27" s="69"/>
      <c r="M27" s="44"/>
      <c r="N27" s="54"/>
      <c r="O27" s="69"/>
      <c r="P27" s="44"/>
      <c r="Q27" s="91"/>
    </row>
    <row r="28" spans="1:17" ht="21" x14ac:dyDescent="0.3">
      <c r="A28" s="18" t="s">
        <v>143</v>
      </c>
      <c r="B28" s="39" t="s">
        <v>143</v>
      </c>
      <c r="C28" s="138" t="s">
        <v>144</v>
      </c>
      <c r="D28" s="138"/>
      <c r="E28" s="19"/>
      <c r="F28" s="19"/>
      <c r="G28" s="19"/>
      <c r="H28" s="19"/>
      <c r="I28" s="138"/>
      <c r="J28" s="138"/>
      <c r="K28" s="19"/>
      <c r="L28" s="19"/>
      <c r="M28" s="19"/>
      <c r="N28" s="19"/>
      <c r="O28" s="74"/>
      <c r="P28" s="74"/>
      <c r="Q28" s="86"/>
    </row>
    <row r="29" spans="1:17" x14ac:dyDescent="0.3">
      <c r="A29" s="30" t="s">
        <v>139</v>
      </c>
      <c r="B29" s="37" t="s">
        <v>139</v>
      </c>
      <c r="C29" s="24" t="s">
        <v>144</v>
      </c>
      <c r="D29" s="26" t="s">
        <v>122</v>
      </c>
      <c r="E29" s="43"/>
      <c r="F29" s="49"/>
      <c r="G29" s="44"/>
      <c r="H29" s="48"/>
      <c r="I29" s="48"/>
      <c r="J29" s="48"/>
      <c r="K29" s="54"/>
      <c r="L29" s="69"/>
      <c r="M29" s="44"/>
      <c r="N29" s="54"/>
      <c r="O29" s="69"/>
      <c r="P29" s="44"/>
      <c r="Q29" s="91"/>
    </row>
    <row r="30" spans="1:17" ht="21" x14ac:dyDescent="0.3">
      <c r="A30" s="18" t="s">
        <v>145</v>
      </c>
      <c r="B30" s="39" t="s">
        <v>145</v>
      </c>
      <c r="C30" s="138" t="s">
        <v>146</v>
      </c>
      <c r="D30" s="138"/>
      <c r="E30" s="19"/>
      <c r="F30" s="19"/>
      <c r="G30" s="19"/>
      <c r="H30" s="19"/>
      <c r="I30" s="138"/>
      <c r="J30" s="138"/>
      <c r="K30" s="19"/>
      <c r="L30" s="19"/>
      <c r="M30" s="19"/>
      <c r="N30" s="19"/>
      <c r="O30" s="74"/>
      <c r="P30" s="74"/>
      <c r="Q30" s="86"/>
    </row>
    <row r="31" spans="1:17" x14ac:dyDescent="0.3">
      <c r="A31" s="30" t="s">
        <v>147</v>
      </c>
      <c r="B31" s="37" t="s">
        <v>147</v>
      </c>
      <c r="C31" s="24" t="s">
        <v>148</v>
      </c>
      <c r="D31" s="26" t="s">
        <v>122</v>
      </c>
      <c r="E31" s="43"/>
      <c r="F31" s="49"/>
      <c r="G31" s="44"/>
      <c r="H31" s="48"/>
      <c r="I31" s="48"/>
      <c r="J31" s="48"/>
      <c r="K31" s="54"/>
      <c r="L31" s="69"/>
      <c r="M31" s="44"/>
      <c r="N31" s="54"/>
      <c r="O31" s="69"/>
      <c r="P31" s="44"/>
      <c r="Q31" s="91"/>
    </row>
    <row r="32" spans="1:17" ht="43.2" x14ac:dyDescent="0.3">
      <c r="A32" s="30" t="s">
        <v>150</v>
      </c>
      <c r="B32" s="37" t="s">
        <v>150</v>
      </c>
      <c r="C32" s="24" t="s">
        <v>149</v>
      </c>
      <c r="D32" s="26" t="s">
        <v>122</v>
      </c>
      <c r="E32" s="43"/>
      <c r="F32" s="49"/>
      <c r="G32" s="44"/>
      <c r="H32" s="48"/>
      <c r="I32" s="48"/>
      <c r="J32" s="48"/>
      <c r="K32" s="54"/>
      <c r="L32" s="69"/>
      <c r="M32" s="44"/>
      <c r="N32" s="54"/>
      <c r="O32" s="69"/>
      <c r="P32" s="44"/>
      <c r="Q32" s="91"/>
    </row>
    <row r="33" spans="1:17" ht="21" x14ac:dyDescent="0.3">
      <c r="A33" s="18" t="s">
        <v>151</v>
      </c>
      <c r="B33" s="39" t="s">
        <v>151</v>
      </c>
      <c r="C33" s="138" t="s">
        <v>152</v>
      </c>
      <c r="D33" s="138"/>
      <c r="E33" s="19"/>
      <c r="F33" s="19"/>
      <c r="G33" s="19"/>
      <c r="H33" s="19"/>
      <c r="I33" s="138"/>
      <c r="J33" s="138"/>
      <c r="K33" s="19"/>
      <c r="L33" s="19"/>
      <c r="M33" s="19"/>
      <c r="N33" s="19"/>
      <c r="O33" s="74"/>
      <c r="P33" s="74"/>
      <c r="Q33" s="86"/>
    </row>
    <row r="34" spans="1:17" ht="28.8" x14ac:dyDescent="0.3">
      <c r="A34" s="30" t="s">
        <v>153</v>
      </c>
      <c r="B34" s="37" t="s">
        <v>153</v>
      </c>
      <c r="C34" s="24" t="s">
        <v>155</v>
      </c>
      <c r="D34" s="26" t="s">
        <v>122</v>
      </c>
      <c r="E34" s="43"/>
      <c r="F34" s="49"/>
      <c r="G34" s="44"/>
      <c r="H34" s="48"/>
      <c r="I34" s="48"/>
      <c r="J34" s="48"/>
      <c r="K34" s="54"/>
      <c r="L34" s="69"/>
      <c r="M34" s="44"/>
      <c r="N34" s="54"/>
      <c r="O34" s="69"/>
      <c r="P34" s="44"/>
      <c r="Q34" s="91"/>
    </row>
    <row r="35" spans="1:17" ht="43.2" x14ac:dyDescent="0.3">
      <c r="A35" s="30" t="s">
        <v>154</v>
      </c>
      <c r="B35" s="37" t="s">
        <v>154</v>
      </c>
      <c r="C35" s="24" t="s">
        <v>156</v>
      </c>
      <c r="D35" s="24" t="s">
        <v>159</v>
      </c>
      <c r="E35" s="43"/>
      <c r="F35" s="49"/>
      <c r="G35" s="44"/>
      <c r="H35" s="48"/>
      <c r="I35" s="48"/>
      <c r="J35" s="48"/>
      <c r="K35" s="54"/>
      <c r="L35" s="69"/>
      <c r="M35" s="44"/>
      <c r="N35" s="54"/>
      <c r="O35" s="69"/>
      <c r="P35" s="44"/>
      <c r="Q35" s="91"/>
    </row>
    <row r="36" spans="1:17" ht="28.8" x14ac:dyDescent="0.3">
      <c r="A36" s="30" t="s">
        <v>157</v>
      </c>
      <c r="B36" s="37" t="s">
        <v>157</v>
      </c>
      <c r="C36" s="24" t="s">
        <v>158</v>
      </c>
      <c r="D36" s="26" t="s">
        <v>122</v>
      </c>
      <c r="E36" s="43"/>
      <c r="F36" s="49"/>
      <c r="G36" s="44"/>
      <c r="H36" s="48"/>
      <c r="I36" s="48"/>
      <c r="J36" s="48"/>
      <c r="K36" s="54"/>
      <c r="L36" s="69"/>
      <c r="M36" s="44"/>
      <c r="N36" s="54"/>
      <c r="O36" s="69"/>
      <c r="P36" s="44"/>
      <c r="Q36" s="91"/>
    </row>
    <row r="37" spans="1:17" ht="21" x14ac:dyDescent="0.3">
      <c r="A37" s="18" t="s">
        <v>160</v>
      </c>
      <c r="B37" s="39" t="s">
        <v>160</v>
      </c>
      <c r="C37" s="138" t="s">
        <v>161</v>
      </c>
      <c r="D37" s="138"/>
      <c r="E37" s="19"/>
      <c r="F37" s="19"/>
      <c r="G37" s="19"/>
      <c r="H37" s="19"/>
      <c r="I37" s="138"/>
      <c r="J37" s="138"/>
      <c r="K37" s="19"/>
      <c r="L37" s="19"/>
      <c r="M37" s="19"/>
      <c r="N37" s="19"/>
      <c r="O37" s="74"/>
      <c r="P37" s="74"/>
      <c r="Q37" s="86"/>
    </row>
    <row r="38" spans="1:17" ht="28.8" x14ac:dyDescent="0.3">
      <c r="A38" s="30" t="s">
        <v>162</v>
      </c>
      <c r="B38" s="37" t="s">
        <v>162</v>
      </c>
      <c r="C38" s="24" t="s">
        <v>87</v>
      </c>
      <c r="D38" s="27" t="s">
        <v>163</v>
      </c>
      <c r="E38" s="43"/>
      <c r="F38" s="49"/>
      <c r="G38" s="44"/>
      <c r="H38" s="48"/>
      <c r="I38" s="48"/>
      <c r="J38" s="48"/>
      <c r="K38" s="54"/>
      <c r="L38" s="69"/>
      <c r="M38" s="44"/>
      <c r="N38" s="54"/>
      <c r="O38" s="69"/>
      <c r="P38" s="44"/>
      <c r="Q38" s="91"/>
    </row>
    <row r="39" spans="1:17" ht="43.2" x14ac:dyDescent="0.3">
      <c r="A39" s="30" t="s">
        <v>27</v>
      </c>
      <c r="B39" s="37" t="s">
        <v>27</v>
      </c>
      <c r="C39" s="24" t="s">
        <v>28</v>
      </c>
      <c r="D39" s="27" t="s">
        <v>164</v>
      </c>
      <c r="E39" s="43"/>
      <c r="F39" s="49"/>
      <c r="G39" s="44"/>
      <c r="H39" s="48"/>
      <c r="I39" s="48"/>
      <c r="J39" s="48"/>
      <c r="K39" s="54"/>
      <c r="L39" s="69"/>
      <c r="M39" s="44"/>
      <c r="N39" s="54"/>
      <c r="O39" s="69"/>
      <c r="P39" s="44"/>
      <c r="Q39" s="91"/>
    </row>
    <row r="40" spans="1:17" ht="57.6" x14ac:dyDescent="0.3">
      <c r="A40" s="30" t="s">
        <v>29</v>
      </c>
      <c r="B40" s="37" t="s">
        <v>29</v>
      </c>
      <c r="C40" s="24" t="s">
        <v>30</v>
      </c>
      <c r="D40" s="27" t="s">
        <v>165</v>
      </c>
      <c r="E40" s="43"/>
      <c r="F40" s="50"/>
      <c r="G40" s="44"/>
      <c r="H40" s="48"/>
      <c r="I40" s="48"/>
      <c r="J40" s="48"/>
      <c r="K40" s="54"/>
      <c r="L40" s="69"/>
      <c r="M40" s="44"/>
      <c r="N40" s="54"/>
      <c r="O40" s="69"/>
      <c r="P40" s="44"/>
      <c r="Q40" s="91"/>
    </row>
    <row r="41" spans="1:17" ht="23.4" x14ac:dyDescent="0.3">
      <c r="A41" s="16">
        <v>6</v>
      </c>
      <c r="B41" s="38" t="s">
        <v>166</v>
      </c>
      <c r="C41" s="137" t="s">
        <v>167</v>
      </c>
      <c r="D41" s="137"/>
      <c r="E41" s="17"/>
      <c r="F41" s="17"/>
      <c r="G41" s="17"/>
      <c r="H41" s="17"/>
      <c r="I41" s="137"/>
      <c r="J41" s="137"/>
      <c r="K41" s="17"/>
      <c r="L41" s="17"/>
      <c r="M41" s="17"/>
      <c r="N41" s="17"/>
      <c r="O41" s="73"/>
      <c r="P41" s="73"/>
      <c r="Q41" s="85"/>
    </row>
    <row r="42" spans="1:17" ht="21" x14ac:dyDescent="0.3">
      <c r="A42" s="18" t="s">
        <v>168</v>
      </c>
      <c r="B42" s="39" t="s">
        <v>168</v>
      </c>
      <c r="C42" s="138" t="s">
        <v>169</v>
      </c>
      <c r="D42" s="138"/>
      <c r="E42" s="19"/>
      <c r="F42" s="19"/>
      <c r="G42" s="19"/>
      <c r="H42" s="19"/>
      <c r="I42" s="138"/>
      <c r="J42" s="138"/>
      <c r="K42" s="19"/>
      <c r="L42" s="19"/>
      <c r="M42" s="19"/>
      <c r="N42" s="19"/>
      <c r="O42" s="74"/>
      <c r="P42" s="74"/>
      <c r="Q42" s="86"/>
    </row>
    <row r="43" spans="1:17" ht="28.8" x14ac:dyDescent="0.3">
      <c r="A43" s="30" t="s">
        <v>168</v>
      </c>
      <c r="B43" s="37" t="s">
        <v>168</v>
      </c>
      <c r="C43" s="24" t="s">
        <v>169</v>
      </c>
      <c r="D43" s="26" t="s">
        <v>122</v>
      </c>
      <c r="E43" s="43"/>
      <c r="F43" s="49"/>
      <c r="G43" s="44"/>
      <c r="H43" s="48"/>
      <c r="I43" s="48"/>
      <c r="J43" s="48"/>
      <c r="K43" s="54"/>
      <c r="L43" s="69"/>
      <c r="M43" s="44"/>
      <c r="N43" s="54"/>
      <c r="O43" s="69"/>
      <c r="P43" s="44"/>
      <c r="Q43" s="91"/>
    </row>
    <row r="44" spans="1:17" ht="21" x14ac:dyDescent="0.3">
      <c r="A44" s="18" t="s">
        <v>32</v>
      </c>
      <c r="B44" s="39" t="s">
        <v>32</v>
      </c>
      <c r="C44" s="138" t="s">
        <v>31</v>
      </c>
      <c r="D44" s="138"/>
      <c r="E44" s="19"/>
      <c r="F44" s="19"/>
      <c r="G44" s="19"/>
      <c r="H44" s="19"/>
      <c r="I44" s="138"/>
      <c r="J44" s="138"/>
      <c r="K44" s="19"/>
      <c r="L44" s="19"/>
      <c r="M44" s="19"/>
      <c r="N44" s="19"/>
      <c r="O44" s="74"/>
      <c r="P44" s="74"/>
      <c r="Q44" s="86"/>
    </row>
    <row r="45" spans="1:17" ht="100.8" x14ac:dyDescent="0.3">
      <c r="A45" s="30" t="s">
        <v>32</v>
      </c>
      <c r="B45" s="37" t="s">
        <v>32</v>
      </c>
      <c r="C45" s="24" t="s">
        <v>31</v>
      </c>
      <c r="D45" s="24" t="s">
        <v>170</v>
      </c>
      <c r="E45" s="43"/>
      <c r="F45" s="49"/>
      <c r="G45" s="44"/>
      <c r="H45" s="48"/>
      <c r="I45" s="48"/>
      <c r="J45" s="48"/>
      <c r="K45" s="54"/>
      <c r="L45" s="69"/>
      <c r="M45" s="44"/>
      <c r="N45" s="54"/>
      <c r="O45" s="69"/>
      <c r="P45" s="44"/>
      <c r="Q45" s="91"/>
    </row>
    <row r="46" spans="1:17" ht="21" x14ac:dyDescent="0.3">
      <c r="A46" s="18" t="s">
        <v>33</v>
      </c>
      <c r="B46" s="39" t="s">
        <v>33</v>
      </c>
      <c r="C46" s="138" t="s">
        <v>35</v>
      </c>
      <c r="D46" s="138"/>
      <c r="E46" s="19"/>
      <c r="F46" s="19"/>
      <c r="G46" s="19"/>
      <c r="H46" s="19"/>
      <c r="I46" s="138"/>
      <c r="J46" s="138"/>
      <c r="K46" s="19"/>
      <c r="L46" s="19"/>
      <c r="M46" s="19"/>
      <c r="N46" s="19"/>
      <c r="O46" s="74"/>
      <c r="P46" s="74"/>
      <c r="Q46" s="86"/>
    </row>
    <row r="47" spans="1:17" ht="172.8" x14ac:dyDescent="0.3">
      <c r="A47" s="30">
        <v>6.3</v>
      </c>
      <c r="B47" s="37" t="s">
        <v>33</v>
      </c>
      <c r="C47" s="24" t="s">
        <v>35</v>
      </c>
      <c r="D47" s="27" t="s">
        <v>171</v>
      </c>
      <c r="E47" s="43"/>
      <c r="F47" s="49"/>
      <c r="G47" s="44"/>
      <c r="H47" s="49"/>
      <c r="I47" s="49"/>
      <c r="J47" s="49"/>
      <c r="K47" s="55"/>
      <c r="L47" s="69"/>
      <c r="M47" s="44"/>
      <c r="N47" s="55"/>
      <c r="O47" s="69"/>
      <c r="P47" s="44"/>
      <c r="Q47" s="92"/>
    </row>
    <row r="48" spans="1:17" ht="21" x14ac:dyDescent="0.3">
      <c r="A48" s="18" t="s">
        <v>172</v>
      </c>
      <c r="B48" s="39" t="s">
        <v>172</v>
      </c>
      <c r="C48" s="138" t="s">
        <v>173</v>
      </c>
      <c r="D48" s="138"/>
      <c r="E48" s="19"/>
      <c r="F48" s="19"/>
      <c r="G48" s="19"/>
      <c r="H48" s="19"/>
      <c r="I48" s="138"/>
      <c r="J48" s="138"/>
      <c r="K48" s="19"/>
      <c r="L48" s="19"/>
      <c r="M48" s="19"/>
      <c r="N48" s="19"/>
      <c r="O48" s="74"/>
      <c r="P48" s="74"/>
      <c r="Q48" s="86"/>
    </row>
    <row r="49" spans="1:17" x14ac:dyDescent="0.3">
      <c r="A49" s="30" t="s">
        <v>172</v>
      </c>
      <c r="B49" s="37" t="s">
        <v>174</v>
      </c>
      <c r="C49" s="24" t="s">
        <v>175</v>
      </c>
      <c r="D49" s="26" t="s">
        <v>122</v>
      </c>
      <c r="E49" s="43"/>
      <c r="F49" s="49"/>
      <c r="G49" s="44"/>
      <c r="H49" s="48"/>
      <c r="I49" s="48"/>
      <c r="J49" s="48"/>
      <c r="K49" s="54"/>
      <c r="L49" s="69"/>
      <c r="M49" s="44"/>
      <c r="N49" s="54"/>
      <c r="O49" s="69"/>
      <c r="P49" s="44"/>
      <c r="Q49" s="91"/>
    </row>
    <row r="50" spans="1:17" ht="72" x14ac:dyDescent="0.3">
      <c r="A50" s="30" t="s">
        <v>172</v>
      </c>
      <c r="B50" s="37" t="s">
        <v>36</v>
      </c>
      <c r="C50" s="24" t="s">
        <v>37</v>
      </c>
      <c r="D50" s="24" t="s">
        <v>176</v>
      </c>
      <c r="E50" s="43"/>
      <c r="F50" s="49"/>
      <c r="G50" s="44"/>
      <c r="H50" s="48"/>
      <c r="I50" s="48"/>
      <c r="J50" s="48"/>
      <c r="K50" s="54"/>
      <c r="L50" s="69"/>
      <c r="M50" s="44"/>
      <c r="N50" s="54"/>
      <c r="O50" s="69"/>
      <c r="P50" s="44"/>
      <c r="Q50" s="91"/>
    </row>
    <row r="51" spans="1:17" ht="23.4" x14ac:dyDescent="0.3">
      <c r="A51" s="16">
        <v>7</v>
      </c>
      <c r="B51" s="38" t="s">
        <v>177</v>
      </c>
      <c r="C51" s="137" t="s">
        <v>178</v>
      </c>
      <c r="D51" s="137"/>
      <c r="E51" s="17"/>
      <c r="F51" s="17"/>
      <c r="G51" s="17"/>
      <c r="H51" s="17"/>
      <c r="I51" s="137"/>
      <c r="J51" s="137"/>
      <c r="K51" s="17"/>
      <c r="L51" s="17"/>
      <c r="M51" s="17"/>
      <c r="N51" s="17"/>
      <c r="O51" s="73"/>
      <c r="P51" s="73"/>
      <c r="Q51" s="85"/>
    </row>
    <row r="52" spans="1:17" ht="21" x14ac:dyDescent="0.3">
      <c r="A52" s="18" t="s">
        <v>38</v>
      </c>
      <c r="B52" s="39" t="s">
        <v>38</v>
      </c>
      <c r="C52" s="138" t="s">
        <v>39</v>
      </c>
      <c r="D52" s="138"/>
      <c r="E52" s="19"/>
      <c r="F52" s="19"/>
      <c r="G52" s="19"/>
      <c r="H52" s="19"/>
      <c r="I52" s="138"/>
      <c r="J52" s="138"/>
      <c r="K52" s="19"/>
      <c r="L52" s="19"/>
      <c r="M52" s="19"/>
      <c r="N52" s="19"/>
      <c r="O52" s="74"/>
      <c r="P52" s="74"/>
      <c r="Q52" s="86"/>
    </row>
    <row r="53" spans="1:17" ht="201.6" x14ac:dyDescent="0.3">
      <c r="A53" s="30" t="s">
        <v>38</v>
      </c>
      <c r="B53" s="37" t="s">
        <v>38</v>
      </c>
      <c r="C53" s="24" t="s">
        <v>39</v>
      </c>
      <c r="D53" s="27" t="s">
        <v>179</v>
      </c>
      <c r="E53" s="43"/>
      <c r="F53" s="49"/>
      <c r="G53" s="44"/>
      <c r="H53" s="48"/>
      <c r="I53" s="48"/>
      <c r="J53" s="48"/>
      <c r="K53" s="54"/>
      <c r="L53" s="69"/>
      <c r="M53" s="44"/>
      <c r="N53" s="54"/>
      <c r="O53" s="69"/>
      <c r="P53" s="44"/>
      <c r="Q53" s="91"/>
    </row>
    <row r="54" spans="1:17" ht="21" x14ac:dyDescent="0.3">
      <c r="A54" s="18" t="s">
        <v>180</v>
      </c>
      <c r="B54" s="39" t="s">
        <v>180</v>
      </c>
      <c r="C54" s="138" t="s">
        <v>181</v>
      </c>
      <c r="D54" s="138"/>
      <c r="E54" s="19"/>
      <c r="F54" s="19"/>
      <c r="G54" s="19"/>
      <c r="H54" s="19"/>
      <c r="I54" s="138"/>
      <c r="J54" s="138"/>
      <c r="K54" s="19"/>
      <c r="L54" s="19"/>
      <c r="M54" s="19"/>
      <c r="N54" s="19"/>
      <c r="O54" s="74"/>
      <c r="P54" s="74"/>
      <c r="Q54" s="86"/>
    </row>
    <row r="55" spans="1:17" ht="43.2" x14ac:dyDescent="0.3">
      <c r="A55" s="30" t="s">
        <v>40</v>
      </c>
      <c r="B55" s="37" t="s">
        <v>40</v>
      </c>
      <c r="C55" s="24" t="s">
        <v>42</v>
      </c>
      <c r="D55" s="24" t="s">
        <v>41</v>
      </c>
      <c r="E55" s="43"/>
      <c r="F55" s="49"/>
      <c r="G55" s="44"/>
      <c r="H55" s="48"/>
      <c r="I55" s="48"/>
      <c r="J55" s="48"/>
      <c r="K55" s="54"/>
      <c r="L55" s="69"/>
      <c r="M55" s="44"/>
      <c r="N55" s="54"/>
      <c r="O55" s="69"/>
      <c r="P55" s="44"/>
      <c r="Q55" s="91"/>
    </row>
    <row r="56" spans="1:17" ht="57.6" x14ac:dyDescent="0.3">
      <c r="A56" s="30" t="s">
        <v>43</v>
      </c>
      <c r="B56" s="37" t="s">
        <v>43</v>
      </c>
      <c r="C56" s="24" t="s">
        <v>44</v>
      </c>
      <c r="D56" s="24" t="s">
        <v>182</v>
      </c>
      <c r="E56" s="43"/>
      <c r="F56" s="49"/>
      <c r="G56" s="44"/>
      <c r="H56" s="48"/>
      <c r="I56" s="48"/>
      <c r="J56" s="48"/>
      <c r="K56" s="54"/>
      <c r="L56" s="69"/>
      <c r="M56" s="44"/>
      <c r="N56" s="54"/>
      <c r="O56" s="69"/>
      <c r="P56" s="44"/>
      <c r="Q56" s="91"/>
    </row>
    <row r="57" spans="1:17" ht="43.2" x14ac:dyDescent="0.3">
      <c r="A57" s="30" t="s">
        <v>183</v>
      </c>
      <c r="B57" s="37" t="s">
        <v>45</v>
      </c>
      <c r="C57" s="24" t="s">
        <v>46</v>
      </c>
      <c r="D57" s="24" t="s">
        <v>47</v>
      </c>
      <c r="E57" s="43"/>
      <c r="F57" s="49"/>
      <c r="G57" s="44"/>
      <c r="H57" s="48"/>
      <c r="I57" s="48"/>
      <c r="J57" s="48"/>
      <c r="K57" s="54"/>
      <c r="L57" s="69"/>
      <c r="M57" s="44"/>
      <c r="N57" s="54"/>
      <c r="O57" s="69"/>
      <c r="P57" s="44"/>
      <c r="Q57" s="91"/>
    </row>
    <row r="58" spans="1:17" ht="21" x14ac:dyDescent="0.3">
      <c r="A58" s="18" t="s">
        <v>184</v>
      </c>
      <c r="B58" s="39" t="s">
        <v>184</v>
      </c>
      <c r="C58" s="138" t="s">
        <v>185</v>
      </c>
      <c r="D58" s="138"/>
      <c r="E58" s="19"/>
      <c r="F58" s="19"/>
      <c r="G58" s="19"/>
      <c r="H58" s="19"/>
      <c r="I58" s="138"/>
      <c r="J58" s="138"/>
      <c r="K58" s="19"/>
      <c r="L58" s="19"/>
      <c r="M58" s="19"/>
      <c r="N58" s="19"/>
      <c r="O58" s="74"/>
      <c r="P58" s="74"/>
      <c r="Q58" s="86"/>
    </row>
    <row r="59" spans="1:17" x14ac:dyDescent="0.3">
      <c r="A59" s="30" t="s">
        <v>186</v>
      </c>
      <c r="B59" s="37" t="s">
        <v>186</v>
      </c>
      <c r="C59" s="24" t="s">
        <v>87</v>
      </c>
      <c r="D59" s="26" t="s">
        <v>122</v>
      </c>
      <c r="E59" s="43"/>
      <c r="F59" s="49"/>
      <c r="G59" s="44"/>
      <c r="H59" s="48"/>
      <c r="I59" s="48"/>
      <c r="J59" s="48"/>
      <c r="K59" s="54"/>
      <c r="L59" s="69"/>
      <c r="M59" s="44"/>
      <c r="N59" s="54"/>
      <c r="O59" s="69"/>
      <c r="P59" s="44"/>
      <c r="Q59" s="91"/>
    </row>
    <row r="60" spans="1:17" ht="86.4" x14ac:dyDescent="0.3">
      <c r="A60" s="30" t="s">
        <v>186</v>
      </c>
      <c r="B60" s="37" t="s">
        <v>49</v>
      </c>
      <c r="C60" s="24" t="s">
        <v>48</v>
      </c>
      <c r="D60" s="24" t="s">
        <v>50</v>
      </c>
      <c r="E60" s="43"/>
      <c r="F60" s="49"/>
      <c r="G60" s="44"/>
      <c r="H60" s="48"/>
      <c r="I60" s="48"/>
      <c r="J60" s="48"/>
      <c r="K60" s="54"/>
      <c r="L60" s="69"/>
      <c r="M60" s="44"/>
      <c r="N60" s="54"/>
      <c r="O60" s="69"/>
      <c r="P60" s="44"/>
      <c r="Q60" s="91"/>
    </row>
    <row r="61" spans="1:17" ht="72" x14ac:dyDescent="0.3">
      <c r="A61" s="30" t="s">
        <v>49</v>
      </c>
      <c r="B61" s="37" t="s">
        <v>51</v>
      </c>
      <c r="C61" s="24" t="s">
        <v>52</v>
      </c>
      <c r="D61" s="24" t="s">
        <v>117</v>
      </c>
      <c r="E61" s="43"/>
      <c r="F61" s="49"/>
      <c r="G61" s="44"/>
      <c r="H61" s="48"/>
      <c r="I61" s="48"/>
      <c r="J61" s="48"/>
      <c r="K61" s="54"/>
      <c r="L61" s="69"/>
      <c r="M61" s="44"/>
      <c r="N61" s="54"/>
      <c r="O61" s="69"/>
      <c r="P61" s="44"/>
      <c r="Q61" s="91"/>
    </row>
    <row r="62" spans="1:17" ht="43.2" x14ac:dyDescent="0.3">
      <c r="A62" s="30" t="s">
        <v>51</v>
      </c>
      <c r="B62" s="37" t="s">
        <v>187</v>
      </c>
      <c r="C62" s="24" t="s">
        <v>188</v>
      </c>
      <c r="D62" s="26" t="s">
        <v>122</v>
      </c>
      <c r="E62" s="43"/>
      <c r="F62" s="49"/>
      <c r="G62" s="44"/>
      <c r="H62" s="48"/>
      <c r="I62" s="48"/>
      <c r="J62" s="48"/>
      <c r="K62" s="54"/>
      <c r="L62" s="69"/>
      <c r="M62" s="44"/>
      <c r="N62" s="54"/>
      <c r="O62" s="69"/>
      <c r="P62" s="44"/>
      <c r="Q62" s="91"/>
    </row>
    <row r="63" spans="1:17" ht="115.2" x14ac:dyDescent="0.3">
      <c r="A63" s="30" t="s">
        <v>187</v>
      </c>
      <c r="B63" s="37" t="s">
        <v>53</v>
      </c>
      <c r="C63" s="24" t="s">
        <v>54</v>
      </c>
      <c r="D63" s="24" t="s">
        <v>189</v>
      </c>
      <c r="E63" s="43"/>
      <c r="F63" s="49"/>
      <c r="G63" s="44"/>
      <c r="H63" s="48"/>
      <c r="I63" s="48"/>
      <c r="J63" s="48"/>
      <c r="K63" s="54"/>
      <c r="L63" s="69"/>
      <c r="M63" s="44"/>
      <c r="N63" s="54"/>
      <c r="O63" s="69"/>
      <c r="P63" s="44"/>
      <c r="Q63" s="91"/>
    </row>
    <row r="64" spans="1:17" ht="187.2" x14ac:dyDescent="0.3">
      <c r="A64" s="30" t="s">
        <v>53</v>
      </c>
      <c r="B64" s="37" t="s">
        <v>55</v>
      </c>
      <c r="C64" s="24" t="s">
        <v>56</v>
      </c>
      <c r="D64" s="24" t="s">
        <v>191</v>
      </c>
      <c r="E64" s="43"/>
      <c r="F64" s="49"/>
      <c r="G64" s="44"/>
      <c r="H64" s="48"/>
      <c r="I64" s="48"/>
      <c r="J64" s="48"/>
      <c r="K64" s="54"/>
      <c r="L64" s="69"/>
      <c r="M64" s="44"/>
      <c r="N64" s="54"/>
      <c r="O64" s="69"/>
      <c r="P64" s="44"/>
      <c r="Q64" s="91"/>
    </row>
    <row r="65" spans="1:17" ht="403.2" x14ac:dyDescent="0.3">
      <c r="A65" s="30" t="s">
        <v>55</v>
      </c>
      <c r="B65" s="37" t="s">
        <v>57</v>
      </c>
      <c r="C65" s="24" t="s">
        <v>58</v>
      </c>
      <c r="D65" s="25" t="s">
        <v>190</v>
      </c>
      <c r="E65" s="43"/>
      <c r="F65" s="49"/>
      <c r="G65" s="44"/>
      <c r="H65" s="48"/>
      <c r="I65" s="48"/>
      <c r="J65" s="48"/>
      <c r="K65" s="54"/>
      <c r="L65" s="69"/>
      <c r="M65" s="44"/>
      <c r="N65" s="54"/>
      <c r="O65" s="69"/>
      <c r="P65" s="44"/>
      <c r="Q65" s="91"/>
    </row>
    <row r="66" spans="1:17" ht="115.2" x14ac:dyDescent="0.3">
      <c r="A66" s="31" t="s">
        <v>122</v>
      </c>
      <c r="B66" s="37" t="s">
        <v>59</v>
      </c>
      <c r="C66" s="24" t="s">
        <v>60</v>
      </c>
      <c r="D66" s="24" t="s">
        <v>61</v>
      </c>
      <c r="E66" s="43"/>
      <c r="F66" s="49"/>
      <c r="G66" s="44"/>
      <c r="H66" s="48"/>
      <c r="I66" s="48"/>
      <c r="J66" s="48"/>
      <c r="K66" s="54"/>
      <c r="L66" s="69"/>
      <c r="M66" s="44"/>
      <c r="N66" s="54"/>
      <c r="O66" s="69"/>
      <c r="P66" s="44"/>
      <c r="Q66" s="91"/>
    </row>
    <row r="67" spans="1:17" ht="172.8" x14ac:dyDescent="0.3">
      <c r="A67" s="30" t="s">
        <v>57</v>
      </c>
      <c r="B67" s="37" t="s">
        <v>62</v>
      </c>
      <c r="C67" s="24" t="s">
        <v>63</v>
      </c>
      <c r="D67" s="25" t="s">
        <v>192</v>
      </c>
      <c r="E67" s="43"/>
      <c r="F67" s="49"/>
      <c r="G67" s="44"/>
      <c r="H67" s="48"/>
      <c r="I67" s="48"/>
      <c r="J67" s="48"/>
      <c r="K67" s="54"/>
      <c r="L67" s="69"/>
      <c r="M67" s="44"/>
      <c r="N67" s="54"/>
      <c r="O67" s="69"/>
      <c r="P67" s="44"/>
      <c r="Q67" s="91"/>
    </row>
    <row r="68" spans="1:17" ht="86.4" x14ac:dyDescent="0.3">
      <c r="A68" s="31" t="s">
        <v>122</v>
      </c>
      <c r="B68" s="37" t="s">
        <v>64</v>
      </c>
      <c r="C68" s="24" t="s">
        <v>65</v>
      </c>
      <c r="D68" s="24" t="s">
        <v>66</v>
      </c>
      <c r="E68" s="43"/>
      <c r="F68" s="49"/>
      <c r="G68" s="44"/>
      <c r="H68" s="48"/>
      <c r="I68" s="48"/>
      <c r="J68" s="48"/>
      <c r="K68" s="54"/>
      <c r="L68" s="69"/>
      <c r="M68" s="44"/>
      <c r="N68" s="54"/>
      <c r="O68" s="69"/>
      <c r="P68" s="44"/>
      <c r="Q68" s="91"/>
    </row>
    <row r="69" spans="1:17" ht="331.2" x14ac:dyDescent="0.3">
      <c r="A69" s="30"/>
      <c r="B69" s="37" t="s">
        <v>67</v>
      </c>
      <c r="C69" s="24" t="s">
        <v>68</v>
      </c>
      <c r="D69" s="27" t="s">
        <v>125</v>
      </c>
      <c r="E69" s="43"/>
      <c r="F69" s="49"/>
      <c r="G69" s="44"/>
      <c r="H69" s="49"/>
      <c r="I69" s="49"/>
      <c r="J69" s="49"/>
      <c r="K69" s="55"/>
      <c r="L69" s="69"/>
      <c r="M69" s="44"/>
      <c r="N69" s="55"/>
      <c r="O69" s="69"/>
      <c r="P69" s="44"/>
      <c r="Q69" s="92"/>
    </row>
    <row r="70" spans="1:17" ht="21" x14ac:dyDescent="0.3">
      <c r="A70" s="18" t="s">
        <v>193</v>
      </c>
      <c r="B70" s="39" t="s">
        <v>193</v>
      </c>
      <c r="C70" s="138" t="s">
        <v>194</v>
      </c>
      <c r="D70" s="138"/>
      <c r="E70" s="19"/>
      <c r="F70" s="19"/>
      <c r="G70" s="19"/>
      <c r="H70" s="19"/>
      <c r="I70" s="138"/>
      <c r="J70" s="138"/>
      <c r="K70" s="19"/>
      <c r="L70" s="19"/>
      <c r="M70" s="19"/>
      <c r="N70" s="19"/>
      <c r="O70" s="74"/>
      <c r="P70" s="74"/>
      <c r="Q70" s="86"/>
    </row>
    <row r="71" spans="1:17" ht="302.39999999999998" x14ac:dyDescent="0.3">
      <c r="A71" s="30" t="s">
        <v>67</v>
      </c>
      <c r="B71" s="37" t="s">
        <v>67</v>
      </c>
      <c r="C71" s="24" t="s">
        <v>68</v>
      </c>
      <c r="D71" s="24" t="s">
        <v>195</v>
      </c>
      <c r="E71" s="43"/>
      <c r="F71" s="49"/>
      <c r="G71" s="44"/>
      <c r="H71" s="49"/>
      <c r="I71" s="49"/>
      <c r="J71" s="49"/>
      <c r="K71" s="55"/>
      <c r="L71" s="69"/>
      <c r="M71" s="44"/>
      <c r="N71" s="55"/>
      <c r="O71" s="69"/>
      <c r="P71" s="44"/>
      <c r="Q71" s="92"/>
    </row>
    <row r="72" spans="1:17" ht="144" x14ac:dyDescent="0.3">
      <c r="A72" s="30" t="s">
        <v>69</v>
      </c>
      <c r="B72" s="37" t="s">
        <v>69</v>
      </c>
      <c r="C72" s="24" t="s">
        <v>70</v>
      </c>
      <c r="D72" s="24" t="s">
        <v>196</v>
      </c>
      <c r="E72" s="43"/>
      <c r="F72" s="49"/>
      <c r="G72" s="44"/>
      <c r="H72" s="49"/>
      <c r="I72" s="49"/>
      <c r="J72" s="49"/>
      <c r="K72" s="55"/>
      <c r="L72" s="69"/>
      <c r="M72" s="44"/>
      <c r="N72" s="55"/>
      <c r="O72" s="69"/>
      <c r="P72" s="44"/>
      <c r="Q72" s="92"/>
    </row>
    <row r="73" spans="1:17" ht="115.2" x14ac:dyDescent="0.3">
      <c r="A73" s="30" t="s">
        <v>71</v>
      </c>
      <c r="B73" s="37" t="s">
        <v>71</v>
      </c>
      <c r="C73" s="24" t="s">
        <v>72</v>
      </c>
      <c r="D73" s="24" t="s">
        <v>197</v>
      </c>
      <c r="E73" s="43"/>
      <c r="F73" s="49"/>
      <c r="G73" s="44"/>
      <c r="H73" s="49"/>
      <c r="I73" s="49"/>
      <c r="J73" s="49"/>
      <c r="K73" s="55"/>
      <c r="L73" s="69"/>
      <c r="M73" s="44"/>
      <c r="N73" s="55"/>
      <c r="O73" s="69"/>
      <c r="P73" s="44"/>
      <c r="Q73" s="92"/>
    </row>
    <row r="74" spans="1:17" ht="21" x14ac:dyDescent="0.3">
      <c r="A74" s="18">
        <v>7.5</v>
      </c>
      <c r="B74" s="39" t="s">
        <v>198</v>
      </c>
      <c r="C74" s="138" t="s">
        <v>199</v>
      </c>
      <c r="D74" s="138"/>
      <c r="E74" s="19"/>
      <c r="F74" s="19"/>
      <c r="G74" s="19"/>
      <c r="H74" s="19"/>
      <c r="I74" s="138"/>
      <c r="J74" s="138"/>
      <c r="K74" s="19"/>
      <c r="L74" s="19"/>
      <c r="M74" s="19"/>
      <c r="N74" s="19"/>
      <c r="O74" s="74"/>
      <c r="P74" s="74"/>
      <c r="Q74" s="86"/>
    </row>
    <row r="75" spans="1:17" ht="43.2" x14ac:dyDescent="0.3">
      <c r="A75" s="32" t="s">
        <v>200</v>
      </c>
      <c r="B75" s="37" t="s">
        <v>73</v>
      </c>
      <c r="C75" s="24" t="s">
        <v>74</v>
      </c>
      <c r="D75" s="24" t="s">
        <v>201</v>
      </c>
      <c r="E75" s="43"/>
      <c r="F75" s="49"/>
      <c r="G75" s="44"/>
      <c r="H75" s="49"/>
      <c r="I75" s="49"/>
      <c r="J75" s="49"/>
      <c r="K75" s="55"/>
      <c r="L75" s="69"/>
      <c r="M75" s="44"/>
      <c r="N75" s="55"/>
      <c r="O75" s="69"/>
      <c r="P75" s="44"/>
      <c r="Q75" s="92"/>
    </row>
    <row r="76" spans="1:17" ht="43.2" x14ac:dyDescent="0.3">
      <c r="A76" s="30" t="s">
        <v>202</v>
      </c>
      <c r="B76" s="37" t="s">
        <v>75</v>
      </c>
      <c r="C76" s="24" t="s">
        <v>76</v>
      </c>
      <c r="D76" s="24" t="s">
        <v>203</v>
      </c>
      <c r="E76" s="43"/>
      <c r="F76" s="49"/>
      <c r="G76" s="44"/>
      <c r="H76" s="49"/>
      <c r="I76" s="49"/>
      <c r="J76" s="49"/>
      <c r="K76" s="55"/>
      <c r="L76" s="69"/>
      <c r="M76" s="44"/>
      <c r="N76" s="55"/>
      <c r="O76" s="69"/>
      <c r="P76" s="44"/>
      <c r="Q76" s="92"/>
    </row>
    <row r="77" spans="1:17" ht="28.8" x14ac:dyDescent="0.3">
      <c r="A77" s="30" t="s">
        <v>204</v>
      </c>
      <c r="B77" s="37" t="s">
        <v>77</v>
      </c>
      <c r="C77" s="24" t="s">
        <v>78</v>
      </c>
      <c r="D77" s="25" t="s">
        <v>122</v>
      </c>
      <c r="E77" s="43"/>
      <c r="F77" s="51"/>
      <c r="G77" s="44"/>
      <c r="H77" s="51"/>
      <c r="I77" s="51"/>
      <c r="J77" s="51"/>
      <c r="K77" s="56"/>
      <c r="L77" s="69"/>
      <c r="M77" s="44"/>
      <c r="N77" s="56"/>
      <c r="O77" s="69"/>
      <c r="P77" s="44"/>
      <c r="Q77" s="93"/>
    </row>
    <row r="78" spans="1:17" ht="72" x14ac:dyDescent="0.3">
      <c r="A78" s="30" t="s">
        <v>205</v>
      </c>
      <c r="B78" s="37" t="s">
        <v>79</v>
      </c>
      <c r="C78" s="24" t="s">
        <v>80</v>
      </c>
      <c r="D78" s="27" t="s">
        <v>206</v>
      </c>
      <c r="E78" s="43"/>
      <c r="F78" s="49"/>
      <c r="G78" s="44"/>
      <c r="H78" s="49"/>
      <c r="I78" s="49"/>
      <c r="J78" s="49"/>
      <c r="K78" s="55"/>
      <c r="L78" s="69"/>
      <c r="M78" s="44"/>
      <c r="N78" s="55"/>
      <c r="O78" s="69"/>
      <c r="P78" s="44"/>
      <c r="Q78" s="92"/>
    </row>
    <row r="79" spans="1:17" ht="57.6" x14ac:dyDescent="0.3">
      <c r="A79" s="30" t="s">
        <v>209</v>
      </c>
      <c r="B79" s="37" t="s">
        <v>207</v>
      </c>
      <c r="C79" s="24" t="s">
        <v>208</v>
      </c>
      <c r="D79" s="26" t="s">
        <v>122</v>
      </c>
      <c r="E79" s="43"/>
      <c r="F79" s="49"/>
      <c r="G79" s="44"/>
      <c r="H79" s="49"/>
      <c r="I79" s="49"/>
      <c r="J79" s="49"/>
      <c r="K79" s="55"/>
      <c r="L79" s="69"/>
      <c r="M79" s="44"/>
      <c r="N79" s="55"/>
      <c r="O79" s="69"/>
      <c r="P79" s="44"/>
      <c r="Q79" s="92"/>
    </row>
    <row r="80" spans="1:17" ht="409.6" x14ac:dyDescent="0.3">
      <c r="A80" s="30" t="s">
        <v>75</v>
      </c>
      <c r="B80" s="37" t="s">
        <v>81</v>
      </c>
      <c r="C80" s="24" t="s">
        <v>82</v>
      </c>
      <c r="D80" s="24" t="s">
        <v>210</v>
      </c>
      <c r="E80" s="43"/>
      <c r="F80" s="49"/>
      <c r="G80" s="44"/>
      <c r="H80" s="49"/>
      <c r="I80" s="49"/>
      <c r="J80" s="49"/>
      <c r="K80" s="55"/>
      <c r="L80" s="69"/>
      <c r="M80" s="44"/>
      <c r="N80" s="55"/>
      <c r="O80" s="69"/>
      <c r="P80" s="44"/>
      <c r="Q80" s="92"/>
    </row>
    <row r="81" spans="1:17" ht="158.4" x14ac:dyDescent="0.3">
      <c r="A81" s="30" t="s">
        <v>211</v>
      </c>
      <c r="B81" s="37" t="s">
        <v>83</v>
      </c>
      <c r="C81" s="24" t="s">
        <v>212</v>
      </c>
      <c r="D81" s="24" t="s">
        <v>213</v>
      </c>
      <c r="E81" s="43"/>
      <c r="F81" s="51"/>
      <c r="G81" s="44"/>
      <c r="H81" s="51"/>
      <c r="I81" s="51"/>
      <c r="J81" s="51"/>
      <c r="K81" s="56"/>
      <c r="L81" s="69"/>
      <c r="M81" s="44"/>
      <c r="N81" s="56"/>
      <c r="O81" s="69"/>
      <c r="P81" s="44"/>
      <c r="Q81" s="93"/>
    </row>
    <row r="82" spans="1:17" ht="187.2" x14ac:dyDescent="0.3">
      <c r="A82" s="32" t="s">
        <v>224</v>
      </c>
      <c r="B82" s="37" t="s">
        <v>84</v>
      </c>
      <c r="C82" s="24" t="s">
        <v>85</v>
      </c>
      <c r="D82" s="24" t="s">
        <v>214</v>
      </c>
      <c r="E82" s="43"/>
      <c r="F82" s="48"/>
      <c r="G82" s="44"/>
      <c r="H82" s="48"/>
      <c r="I82" s="48"/>
      <c r="J82" s="48"/>
      <c r="K82" s="54"/>
      <c r="L82" s="69"/>
      <c r="M82" s="44"/>
      <c r="N82" s="54"/>
      <c r="O82" s="69"/>
      <c r="P82" s="44"/>
      <c r="Q82" s="91"/>
    </row>
    <row r="83" spans="1:17" x14ac:dyDescent="0.3">
      <c r="A83" s="30" t="s">
        <v>215</v>
      </c>
      <c r="B83" s="37" t="s">
        <v>216</v>
      </c>
      <c r="C83" s="24" t="s">
        <v>217</v>
      </c>
      <c r="D83" s="26" t="s">
        <v>122</v>
      </c>
      <c r="E83" s="43"/>
      <c r="F83" s="48"/>
      <c r="G83" s="44"/>
      <c r="H83" s="48"/>
      <c r="I83" s="48"/>
      <c r="J83" s="48"/>
      <c r="K83" s="54"/>
      <c r="L83" s="69"/>
      <c r="M83" s="44"/>
      <c r="N83" s="54"/>
      <c r="O83" s="69"/>
      <c r="P83" s="44"/>
      <c r="Q83" s="91"/>
    </row>
    <row r="84" spans="1:17" ht="57.6" x14ac:dyDescent="0.3">
      <c r="A84" s="30" t="s">
        <v>218</v>
      </c>
      <c r="B84" s="37" t="s">
        <v>86</v>
      </c>
      <c r="C84" s="24" t="s">
        <v>87</v>
      </c>
      <c r="D84" s="24" t="s">
        <v>118</v>
      </c>
      <c r="E84" s="43"/>
      <c r="F84" s="48"/>
      <c r="G84" s="44"/>
      <c r="H84" s="48"/>
      <c r="I84" s="48"/>
      <c r="J84" s="48"/>
      <c r="K84" s="54"/>
      <c r="L84" s="69"/>
      <c r="M84" s="44"/>
      <c r="N84" s="54"/>
      <c r="O84" s="69"/>
      <c r="P84" s="44"/>
      <c r="Q84" s="91"/>
    </row>
    <row r="85" spans="1:17" ht="57.6" x14ac:dyDescent="0.3">
      <c r="A85" s="30" t="s">
        <v>220</v>
      </c>
      <c r="B85" s="37" t="s">
        <v>219</v>
      </c>
      <c r="C85" s="24" t="s">
        <v>221</v>
      </c>
      <c r="D85" s="26" t="s">
        <v>122</v>
      </c>
      <c r="E85" s="43"/>
      <c r="F85" s="48"/>
      <c r="G85" s="44"/>
      <c r="H85" s="48"/>
      <c r="I85" s="48"/>
      <c r="J85" s="48"/>
      <c r="K85" s="54"/>
      <c r="L85" s="69"/>
      <c r="M85" s="44"/>
      <c r="N85" s="54"/>
      <c r="O85" s="69"/>
      <c r="P85" s="44"/>
      <c r="Q85" s="91"/>
    </row>
    <row r="86" spans="1:17" x14ac:dyDescent="0.3">
      <c r="A86" s="30" t="s">
        <v>79</v>
      </c>
      <c r="B86" s="37" t="s">
        <v>222</v>
      </c>
      <c r="C86" s="24" t="s">
        <v>223</v>
      </c>
      <c r="D86" s="26" t="s">
        <v>122</v>
      </c>
      <c r="E86" s="43"/>
      <c r="F86" s="48"/>
      <c r="G86" s="44"/>
      <c r="H86" s="48"/>
      <c r="I86" s="48"/>
      <c r="J86" s="48"/>
      <c r="K86" s="54"/>
      <c r="L86" s="69"/>
      <c r="M86" s="44"/>
      <c r="N86" s="54"/>
      <c r="O86" s="69"/>
      <c r="P86" s="44"/>
      <c r="Q86" s="91"/>
    </row>
    <row r="87" spans="1:17" ht="144" x14ac:dyDescent="0.3">
      <c r="A87" s="30" t="s">
        <v>207</v>
      </c>
      <c r="B87" s="37" t="s">
        <v>88</v>
      </c>
      <c r="C87" s="24" t="s">
        <v>89</v>
      </c>
      <c r="D87" s="24" t="s">
        <v>225</v>
      </c>
      <c r="E87" s="43"/>
      <c r="F87" s="49"/>
      <c r="G87" s="44"/>
      <c r="H87" s="48"/>
      <c r="I87" s="48"/>
      <c r="J87" s="48"/>
      <c r="K87" s="54"/>
      <c r="L87" s="69"/>
      <c r="M87" s="44"/>
      <c r="N87" s="54"/>
      <c r="O87" s="69"/>
      <c r="P87" s="44"/>
      <c r="Q87" s="91"/>
    </row>
    <row r="88" spans="1:17" ht="273.60000000000002" x14ac:dyDescent="0.3">
      <c r="A88" s="30">
        <v>7.6</v>
      </c>
      <c r="B88" s="37" t="s">
        <v>90</v>
      </c>
      <c r="C88" s="24" t="s">
        <v>91</v>
      </c>
      <c r="D88" s="27" t="s">
        <v>226</v>
      </c>
      <c r="E88" s="43"/>
      <c r="F88" s="49"/>
      <c r="G88" s="44"/>
      <c r="H88" s="48"/>
      <c r="I88" s="48"/>
      <c r="J88" s="48"/>
      <c r="K88" s="54"/>
      <c r="L88" s="69"/>
      <c r="M88" s="44"/>
      <c r="N88" s="54"/>
      <c r="O88" s="69"/>
      <c r="P88" s="44"/>
      <c r="Q88" s="91"/>
    </row>
    <row r="89" spans="1:17" ht="23.4" x14ac:dyDescent="0.3">
      <c r="A89" s="16">
        <v>8</v>
      </c>
      <c r="B89" s="38" t="s">
        <v>227</v>
      </c>
      <c r="C89" s="137" t="s">
        <v>228</v>
      </c>
      <c r="D89" s="137"/>
      <c r="E89" s="17"/>
      <c r="F89" s="17"/>
      <c r="G89" s="17"/>
      <c r="H89" s="17"/>
      <c r="I89" s="137"/>
      <c r="J89" s="137"/>
      <c r="K89" s="17"/>
      <c r="L89" s="17"/>
      <c r="M89" s="17"/>
      <c r="N89" s="17"/>
      <c r="O89" s="73"/>
      <c r="P89" s="73"/>
      <c r="Q89" s="85"/>
    </row>
    <row r="90" spans="1:17" ht="21" x14ac:dyDescent="0.3">
      <c r="A90" s="18">
        <v>8.1</v>
      </c>
      <c r="B90" s="39" t="s">
        <v>229</v>
      </c>
      <c r="C90" s="138" t="s">
        <v>87</v>
      </c>
      <c r="D90" s="138"/>
      <c r="E90" s="19"/>
      <c r="F90" s="19"/>
      <c r="G90" s="19"/>
      <c r="H90" s="19"/>
      <c r="I90" s="138"/>
      <c r="J90" s="138"/>
      <c r="K90" s="19"/>
      <c r="L90" s="19"/>
      <c r="M90" s="19"/>
      <c r="N90" s="19"/>
      <c r="O90" s="74"/>
      <c r="P90" s="74"/>
      <c r="Q90" s="86"/>
    </row>
    <row r="91" spans="1:17" x14ac:dyDescent="0.3">
      <c r="A91" s="30">
        <v>8.1</v>
      </c>
      <c r="B91" s="37" t="s">
        <v>229</v>
      </c>
      <c r="C91" s="24" t="s">
        <v>87</v>
      </c>
      <c r="D91" s="26" t="s">
        <v>122</v>
      </c>
      <c r="E91" s="43"/>
      <c r="F91" s="49"/>
      <c r="G91" s="44"/>
      <c r="H91" s="48"/>
      <c r="I91" s="48"/>
      <c r="J91" s="48"/>
      <c r="K91" s="54"/>
      <c r="L91" s="69"/>
      <c r="M91" s="44"/>
      <c r="N91" s="54"/>
      <c r="O91" s="69"/>
      <c r="P91" s="44"/>
      <c r="Q91" s="91"/>
    </row>
    <row r="92" spans="1:17" ht="21" x14ac:dyDescent="0.3">
      <c r="A92" s="18">
        <v>8.1999999999999993</v>
      </c>
      <c r="B92" s="39" t="s">
        <v>230</v>
      </c>
      <c r="C92" s="138" t="s">
        <v>231</v>
      </c>
      <c r="D92" s="138"/>
      <c r="E92" s="19"/>
      <c r="F92" s="19"/>
      <c r="G92" s="19"/>
      <c r="H92" s="19"/>
      <c r="I92" s="138"/>
      <c r="J92" s="138"/>
      <c r="K92" s="19"/>
      <c r="L92" s="19"/>
      <c r="M92" s="19"/>
      <c r="N92" s="19"/>
      <c r="O92" s="74"/>
      <c r="P92" s="74"/>
      <c r="Q92" s="86"/>
    </row>
    <row r="93" spans="1:17" ht="244.8" x14ac:dyDescent="0.3">
      <c r="A93" s="30" t="s">
        <v>92</v>
      </c>
      <c r="B93" s="37" t="s">
        <v>92</v>
      </c>
      <c r="C93" s="24" t="s">
        <v>93</v>
      </c>
      <c r="D93" s="24" t="s">
        <v>232</v>
      </c>
      <c r="E93" s="43"/>
      <c r="F93" s="49"/>
      <c r="G93" s="44"/>
      <c r="H93" s="48"/>
      <c r="I93" s="48"/>
      <c r="J93" s="48"/>
      <c r="K93" s="54"/>
      <c r="L93" s="69"/>
      <c r="M93" s="44"/>
      <c r="N93" s="54"/>
      <c r="O93" s="69"/>
      <c r="P93" s="44"/>
      <c r="Q93" s="91"/>
    </row>
    <row r="94" spans="1:17" ht="360" x14ac:dyDescent="0.3">
      <c r="A94" s="32" t="s">
        <v>233</v>
      </c>
      <c r="B94" s="37" t="s">
        <v>94</v>
      </c>
      <c r="C94" s="24" t="s">
        <v>95</v>
      </c>
      <c r="D94" s="24" t="s">
        <v>234</v>
      </c>
      <c r="E94" s="43"/>
      <c r="F94" s="49"/>
      <c r="G94" s="44"/>
      <c r="H94" s="48"/>
      <c r="I94" s="48"/>
      <c r="J94" s="48"/>
      <c r="K94" s="54"/>
      <c r="L94" s="69"/>
      <c r="M94" s="44"/>
      <c r="N94" s="54"/>
      <c r="O94" s="69"/>
      <c r="P94" s="44"/>
      <c r="Q94" s="91"/>
    </row>
    <row r="95" spans="1:17" ht="115.2" x14ac:dyDescent="0.3">
      <c r="A95" s="31" t="s">
        <v>122</v>
      </c>
      <c r="B95" s="37" t="s">
        <v>96</v>
      </c>
      <c r="C95" s="24" t="s">
        <v>97</v>
      </c>
      <c r="D95" s="24" t="s">
        <v>235</v>
      </c>
      <c r="E95" s="43"/>
      <c r="F95" s="49"/>
      <c r="G95" s="44"/>
      <c r="H95" s="48"/>
      <c r="I95" s="48"/>
      <c r="J95" s="48"/>
      <c r="K95" s="54"/>
      <c r="L95" s="69"/>
      <c r="M95" s="44"/>
      <c r="N95" s="54"/>
      <c r="O95" s="69"/>
      <c r="P95" s="44"/>
      <c r="Q95" s="91"/>
    </row>
    <row r="96" spans="1:17" ht="115.2" x14ac:dyDescent="0.3">
      <c r="A96" s="30" t="s">
        <v>94</v>
      </c>
      <c r="B96" s="37" t="s">
        <v>98</v>
      </c>
      <c r="C96" s="24" t="s">
        <v>99</v>
      </c>
      <c r="D96" s="27" t="s">
        <v>236</v>
      </c>
      <c r="E96" s="43"/>
      <c r="F96" s="49"/>
      <c r="G96" s="44"/>
      <c r="H96" s="48"/>
      <c r="I96" s="48"/>
      <c r="J96" s="48"/>
      <c r="K96" s="54"/>
      <c r="L96" s="69"/>
      <c r="M96" s="44"/>
      <c r="N96" s="54"/>
      <c r="O96" s="69"/>
      <c r="P96" s="44"/>
      <c r="Q96" s="91"/>
    </row>
    <row r="97" spans="1:17" ht="115.2" x14ac:dyDescent="0.3">
      <c r="A97" s="30" t="s">
        <v>96</v>
      </c>
      <c r="B97" s="37" t="s">
        <v>238</v>
      </c>
      <c r="C97" s="24" t="s">
        <v>239</v>
      </c>
      <c r="D97" s="27" t="s">
        <v>240</v>
      </c>
      <c r="E97" s="43"/>
      <c r="F97" s="49"/>
      <c r="G97" s="44"/>
      <c r="H97" s="48"/>
      <c r="I97" s="48"/>
      <c r="J97" s="48"/>
      <c r="K97" s="54"/>
      <c r="L97" s="69"/>
      <c r="M97" s="44"/>
      <c r="N97" s="54"/>
      <c r="O97" s="69"/>
      <c r="P97" s="44"/>
      <c r="Q97" s="91"/>
    </row>
    <row r="98" spans="1:17" ht="43.2" x14ac:dyDescent="0.3">
      <c r="A98" s="32" t="s">
        <v>241</v>
      </c>
      <c r="B98" s="37" t="s">
        <v>100</v>
      </c>
      <c r="C98" s="24" t="s">
        <v>101</v>
      </c>
      <c r="D98" s="27" t="s">
        <v>119</v>
      </c>
      <c r="E98" s="43"/>
      <c r="F98" s="48"/>
      <c r="G98" s="44"/>
      <c r="H98" s="48"/>
      <c r="I98" s="48"/>
      <c r="J98" s="48"/>
      <c r="K98" s="54"/>
      <c r="L98" s="69"/>
      <c r="M98" s="44"/>
      <c r="N98" s="54"/>
      <c r="O98" s="69"/>
      <c r="P98" s="44"/>
      <c r="Q98" s="91"/>
    </row>
    <row r="99" spans="1:17" ht="21" x14ac:dyDescent="0.3">
      <c r="A99" s="18">
        <v>8.3000000000000007</v>
      </c>
      <c r="B99" s="39" t="s">
        <v>243</v>
      </c>
      <c r="C99" s="138" t="s">
        <v>242</v>
      </c>
      <c r="D99" s="138"/>
      <c r="E99" s="19"/>
      <c r="F99" s="19"/>
      <c r="G99" s="19"/>
      <c r="H99" s="19"/>
      <c r="I99" s="138"/>
      <c r="J99" s="138"/>
      <c r="K99" s="19"/>
      <c r="L99" s="19"/>
      <c r="M99" s="19"/>
      <c r="N99" s="19"/>
      <c r="O99" s="74"/>
      <c r="P99" s="74"/>
      <c r="Q99" s="86"/>
    </row>
    <row r="100" spans="1:17" ht="201.6" x14ac:dyDescent="0.3">
      <c r="A100" s="30">
        <v>8.3000000000000007</v>
      </c>
      <c r="B100" s="37" t="s">
        <v>102</v>
      </c>
      <c r="C100" s="24" t="s">
        <v>87</v>
      </c>
      <c r="D100" s="24" t="s">
        <v>244</v>
      </c>
      <c r="E100" s="43"/>
      <c r="F100" s="49"/>
      <c r="G100" s="44"/>
      <c r="H100" s="48"/>
      <c r="I100" s="48"/>
      <c r="J100" s="48"/>
      <c r="K100" s="54"/>
      <c r="L100" s="69"/>
      <c r="M100" s="44"/>
      <c r="N100" s="54"/>
      <c r="O100" s="69"/>
      <c r="P100" s="44"/>
      <c r="Q100" s="91"/>
    </row>
    <row r="101" spans="1:17" ht="86.4" x14ac:dyDescent="0.3">
      <c r="A101" s="30">
        <v>8.3000000000000007</v>
      </c>
      <c r="B101" s="37" t="s">
        <v>104</v>
      </c>
      <c r="C101" s="24" t="s">
        <v>103</v>
      </c>
      <c r="D101" s="24" t="s">
        <v>120</v>
      </c>
      <c r="E101" s="43"/>
      <c r="F101" s="48"/>
      <c r="G101" s="44"/>
      <c r="H101" s="48"/>
      <c r="I101" s="48"/>
      <c r="J101" s="48"/>
      <c r="K101" s="54"/>
      <c r="L101" s="69"/>
      <c r="M101" s="44"/>
      <c r="N101" s="54"/>
      <c r="O101" s="69"/>
      <c r="P101" s="44"/>
      <c r="Q101" s="91"/>
    </row>
    <row r="102" spans="1:17" ht="115.2" x14ac:dyDescent="0.3">
      <c r="A102" s="30">
        <v>8.3000000000000007</v>
      </c>
      <c r="B102" s="37" t="s">
        <v>106</v>
      </c>
      <c r="C102" s="24" t="s">
        <v>105</v>
      </c>
      <c r="D102" s="24" t="s">
        <v>245</v>
      </c>
      <c r="E102" s="43"/>
      <c r="F102" s="48"/>
      <c r="G102" s="44"/>
      <c r="H102" s="48"/>
      <c r="I102" s="48"/>
      <c r="J102" s="48"/>
      <c r="K102" s="54"/>
      <c r="L102" s="69"/>
      <c r="M102" s="44"/>
      <c r="N102" s="54"/>
      <c r="O102" s="69"/>
      <c r="P102" s="44"/>
      <c r="Q102" s="91"/>
    </row>
    <row r="103" spans="1:17" ht="72" x14ac:dyDescent="0.3">
      <c r="A103" s="30">
        <v>8.3000000000000007</v>
      </c>
      <c r="B103" s="37" t="s">
        <v>107</v>
      </c>
      <c r="C103" s="24" t="s">
        <v>108</v>
      </c>
      <c r="D103" s="24" t="s">
        <v>246</v>
      </c>
      <c r="E103" s="43"/>
      <c r="F103" s="49"/>
      <c r="G103" s="44"/>
      <c r="H103" s="48"/>
      <c r="I103" s="48"/>
      <c r="J103" s="48"/>
      <c r="K103" s="54"/>
      <c r="L103" s="69"/>
      <c r="M103" s="44"/>
      <c r="N103" s="54"/>
      <c r="O103" s="69"/>
      <c r="P103" s="44"/>
      <c r="Q103" s="91"/>
    </row>
    <row r="104" spans="1:17" ht="21" x14ac:dyDescent="0.3">
      <c r="A104" s="18">
        <v>8.4</v>
      </c>
      <c r="B104" s="39" t="s">
        <v>109</v>
      </c>
      <c r="C104" s="138" t="s">
        <v>110</v>
      </c>
      <c r="D104" s="138"/>
      <c r="E104" s="19"/>
      <c r="F104" s="19"/>
      <c r="G104" s="19"/>
      <c r="H104" s="19"/>
      <c r="I104" s="138"/>
      <c r="J104" s="138"/>
      <c r="K104" s="19"/>
      <c r="L104" s="19"/>
      <c r="M104" s="19"/>
      <c r="N104" s="19"/>
      <c r="O104" s="74"/>
      <c r="P104" s="74"/>
      <c r="Q104" s="86"/>
    </row>
    <row r="105" spans="1:17" ht="158.4" x14ac:dyDescent="0.3">
      <c r="A105" s="30">
        <v>8.4</v>
      </c>
      <c r="B105" s="37" t="s">
        <v>109</v>
      </c>
      <c r="C105" s="24" t="s">
        <v>110</v>
      </c>
      <c r="D105" s="24" t="s">
        <v>111</v>
      </c>
      <c r="E105" s="43"/>
      <c r="F105" s="49"/>
      <c r="G105" s="44"/>
      <c r="H105" s="48"/>
      <c r="I105" s="48"/>
      <c r="J105" s="48"/>
      <c r="K105" s="54"/>
      <c r="L105" s="69"/>
      <c r="M105" s="44"/>
      <c r="N105" s="54"/>
      <c r="O105" s="69"/>
      <c r="P105" s="44"/>
      <c r="Q105" s="91"/>
    </row>
    <row r="106" spans="1:17" ht="21" x14ac:dyDescent="0.3">
      <c r="A106" s="18">
        <v>8.5</v>
      </c>
      <c r="B106" s="39" t="s">
        <v>247</v>
      </c>
      <c r="C106" s="138" t="s">
        <v>248</v>
      </c>
      <c r="D106" s="138"/>
      <c r="E106" s="19"/>
      <c r="F106" s="19"/>
      <c r="G106" s="19"/>
      <c r="H106" s="19"/>
      <c r="I106" s="138"/>
      <c r="J106" s="138"/>
      <c r="K106" s="19"/>
      <c r="L106" s="19"/>
      <c r="M106" s="19"/>
      <c r="N106" s="19"/>
      <c r="O106" s="74"/>
      <c r="P106" s="74"/>
      <c r="Q106" s="86"/>
    </row>
    <row r="107" spans="1:17" ht="115.2" x14ac:dyDescent="0.3">
      <c r="A107" s="30" t="s">
        <v>112</v>
      </c>
      <c r="B107" s="37" t="s">
        <v>112</v>
      </c>
      <c r="C107" s="24" t="s">
        <v>87</v>
      </c>
      <c r="D107" s="24" t="s">
        <v>121</v>
      </c>
      <c r="E107" s="43"/>
      <c r="F107" s="49"/>
      <c r="G107" s="44"/>
      <c r="H107" s="48"/>
      <c r="I107" s="48"/>
      <c r="J107" s="48"/>
      <c r="K107" s="54"/>
      <c r="L107" s="69"/>
      <c r="M107" s="44"/>
      <c r="N107" s="54"/>
      <c r="O107" s="69"/>
      <c r="P107" s="44"/>
      <c r="Q107" s="91"/>
    </row>
    <row r="108" spans="1:17" ht="216" x14ac:dyDescent="0.3">
      <c r="A108" s="30" t="s">
        <v>113</v>
      </c>
      <c r="B108" s="37" t="s">
        <v>113</v>
      </c>
      <c r="C108" s="24" t="s">
        <v>114</v>
      </c>
      <c r="D108" s="24" t="s">
        <v>249</v>
      </c>
      <c r="E108" s="43"/>
      <c r="F108" s="49"/>
      <c r="G108" s="44"/>
      <c r="H108" s="48"/>
      <c r="I108" s="48"/>
      <c r="J108" s="48"/>
      <c r="K108" s="54"/>
      <c r="L108" s="69"/>
      <c r="M108" s="44"/>
      <c r="N108" s="54"/>
      <c r="O108" s="69"/>
      <c r="P108" s="44"/>
      <c r="Q108" s="91"/>
    </row>
    <row r="109" spans="1:17" ht="173.4" thickBot="1" x14ac:dyDescent="0.35">
      <c r="A109" s="33" t="s">
        <v>115</v>
      </c>
      <c r="B109" s="40" t="s">
        <v>115</v>
      </c>
      <c r="C109" s="28" t="s">
        <v>116</v>
      </c>
      <c r="D109" s="29" t="s">
        <v>250</v>
      </c>
      <c r="E109" s="45"/>
      <c r="F109" s="52"/>
      <c r="G109" s="46"/>
      <c r="H109" s="57"/>
      <c r="I109" s="57"/>
      <c r="J109" s="57"/>
      <c r="K109" s="58"/>
      <c r="L109" s="70"/>
      <c r="M109" s="46"/>
      <c r="N109" s="58"/>
      <c r="O109" s="70"/>
      <c r="P109" s="46"/>
      <c r="Q109" s="94"/>
    </row>
    <row r="110" spans="1:17" ht="18.600000000000001" thickTop="1" x14ac:dyDescent="0.3">
      <c r="A110" s="139" t="s">
        <v>259</v>
      </c>
      <c r="B110" s="139"/>
      <c r="C110" s="139"/>
      <c r="D110" s="139"/>
      <c r="E110" s="139"/>
      <c r="F110" s="139"/>
      <c r="G110" s="139"/>
      <c r="H110" s="139"/>
      <c r="I110" s="139"/>
      <c r="J110" s="139"/>
      <c r="K110" s="139"/>
      <c r="L110" s="139"/>
      <c r="M110" s="139"/>
      <c r="N110" s="139"/>
      <c r="O110" s="89"/>
      <c r="P110" s="89"/>
      <c r="Q110" s="89"/>
    </row>
    <row r="111" spans="1:17" x14ac:dyDescent="0.3">
      <c r="A111" s="8">
        <v>1</v>
      </c>
      <c r="B111" s="9" t="s">
        <v>1</v>
      </c>
      <c r="C111" s="10">
        <v>1</v>
      </c>
      <c r="D111" s="10">
        <v>1</v>
      </c>
      <c r="E111" s="11">
        <v>1</v>
      </c>
      <c r="F111" s="12">
        <v>1</v>
      </c>
      <c r="G111" s="11">
        <v>1</v>
      </c>
      <c r="H111" s="13">
        <v>1</v>
      </c>
      <c r="I111" s="8">
        <v>1</v>
      </c>
      <c r="J111" s="8">
        <v>1</v>
      </c>
      <c r="K111" s="8">
        <v>1</v>
      </c>
      <c r="L111" s="8">
        <v>1</v>
      </c>
      <c r="M111" s="8">
        <v>1</v>
      </c>
      <c r="N111" s="8">
        <v>1</v>
      </c>
      <c r="O111" s="8">
        <v>1</v>
      </c>
      <c r="P111" s="8">
        <v>1</v>
      </c>
      <c r="Q111" s="8">
        <v>1</v>
      </c>
    </row>
  </sheetData>
  <sheetProtection password="E652" sheet="1" objects="1" scenarios="1" formatRows="0" insertRows="0" deleteRows="0" autoFilter="0"/>
  <autoFilter ref="A4:N111"/>
  <mergeCells count="64">
    <mergeCell ref="A110:N110"/>
    <mergeCell ref="B2:F2"/>
    <mergeCell ref="C1:K1"/>
    <mergeCell ref="L2:N2"/>
    <mergeCell ref="C106:D106"/>
    <mergeCell ref="I106:J106"/>
    <mergeCell ref="C104:D104"/>
    <mergeCell ref="I104:J104"/>
    <mergeCell ref="C99:D99"/>
    <mergeCell ref="I99:J99"/>
    <mergeCell ref="C74:D74"/>
    <mergeCell ref="I74:J74"/>
    <mergeCell ref="C90:D90"/>
    <mergeCell ref="I90:J90"/>
    <mergeCell ref="C70:D70"/>
    <mergeCell ref="I70:J70"/>
    <mergeCell ref="C58:D58"/>
    <mergeCell ref="I58:J58"/>
    <mergeCell ref="C54:D54"/>
    <mergeCell ref="I54:J54"/>
    <mergeCell ref="C52:D52"/>
    <mergeCell ref="I52:J52"/>
    <mergeCell ref="C48:D48"/>
    <mergeCell ref="I48:J48"/>
    <mergeCell ref="C46:D46"/>
    <mergeCell ref="I46:J46"/>
    <mergeCell ref="C44:D44"/>
    <mergeCell ref="I44:J44"/>
    <mergeCell ref="C37:D37"/>
    <mergeCell ref="I37:J37"/>
    <mergeCell ref="C42:D42"/>
    <mergeCell ref="I42:J42"/>
    <mergeCell ref="C24:D24"/>
    <mergeCell ref="I24:J24"/>
    <mergeCell ref="C26:D26"/>
    <mergeCell ref="C33:D33"/>
    <mergeCell ref="I33:J33"/>
    <mergeCell ref="C28:D28"/>
    <mergeCell ref="I28:J28"/>
    <mergeCell ref="I26:J26"/>
    <mergeCell ref="C7:D7"/>
    <mergeCell ref="C23:D23"/>
    <mergeCell ref="I23:J23"/>
    <mergeCell ref="C92:D92"/>
    <mergeCell ref="I92:J92"/>
    <mergeCell ref="C51:D51"/>
    <mergeCell ref="I51:J51"/>
    <mergeCell ref="C89:D89"/>
    <mergeCell ref="C41:D41"/>
    <mergeCell ref="I41:J41"/>
    <mergeCell ref="C30:D30"/>
    <mergeCell ref="I30:J30"/>
    <mergeCell ref="I89:J89"/>
    <mergeCell ref="C8:D8"/>
    <mergeCell ref="C16:D16"/>
    <mergeCell ref="I16:J16"/>
    <mergeCell ref="O2:Q2"/>
    <mergeCell ref="O3:Q3"/>
    <mergeCell ref="L1:Q1"/>
    <mergeCell ref="H3:K3"/>
    <mergeCell ref="A2:A3"/>
    <mergeCell ref="B3:D3"/>
    <mergeCell ref="E3:F3"/>
    <mergeCell ref="G2:K2"/>
  </mergeCells>
  <conditionalFormatting sqref="E111:E1048576 E5:E6 E9:E15 E17:E22 E25 E27 E29 E31:E32 E34:E36 E38:E40 E43 E45 E47 E49:E50 E53 E55:E57 E59:E69 E71:E73 E75:E88 E91 E93:E98 E100:E103 E105 E107:E109">
    <cfRule type="cellIs" dxfId="46" priority="213" operator="equal">
      <formula>"?"</formula>
    </cfRule>
    <cfRule type="cellIs" dxfId="45" priority="214" operator="equal">
      <formula>"N"</formula>
    </cfRule>
    <cfRule type="cellIs" dxfId="44" priority="215" operator="equal">
      <formula>"Y"</formula>
    </cfRule>
  </conditionalFormatting>
  <conditionalFormatting sqref="E5:E6 E9:E15 E17:E22 E25 E27 E29 E31:E32 E34:E36 E38:E40 E43 E45 E47 E49:E50 E53 E55:E57 E59:E69 E71:E73 E75:E88 E91 E93:E98 E100:E103 E105 E107:E109">
    <cfRule type="cellIs" dxfId="43" priority="207" operator="equal">
      <formula>"N/A"</formula>
    </cfRule>
  </conditionalFormatting>
  <conditionalFormatting sqref="F77">
    <cfRule type="cellIs" dxfId="42" priority="192" operator="equal">
      <formula>"?"</formula>
    </cfRule>
    <cfRule type="cellIs" dxfId="41" priority="193" operator="equal">
      <formula>"N"</formula>
    </cfRule>
    <cfRule type="cellIs" dxfId="40" priority="194" operator="equal">
      <formula>"Y"</formula>
    </cfRule>
  </conditionalFormatting>
  <conditionalFormatting sqref="H77:K77 N77:Q77">
    <cfRule type="cellIs" dxfId="39" priority="184" operator="equal">
      <formula>"?"</formula>
    </cfRule>
    <cfRule type="cellIs" dxfId="38" priority="185" operator="equal">
      <formula>"N"</formula>
    </cfRule>
    <cfRule type="cellIs" dxfId="37" priority="186" operator="equal">
      <formula>"Y"</formula>
    </cfRule>
  </conditionalFormatting>
  <conditionalFormatting sqref="H77:K77 N77:Q77">
    <cfRule type="cellIs" dxfId="36" priority="183" operator="equal">
      <formula>"-"</formula>
    </cfRule>
  </conditionalFormatting>
  <conditionalFormatting sqref="F81">
    <cfRule type="cellIs" dxfId="35" priority="170" operator="equal">
      <formula>"?"</formula>
    </cfRule>
    <cfRule type="cellIs" dxfId="34" priority="171" operator="equal">
      <formula>"N"</formula>
    </cfRule>
    <cfRule type="cellIs" dxfId="33" priority="172" operator="equal">
      <formula>"Y"</formula>
    </cfRule>
  </conditionalFormatting>
  <conditionalFormatting sqref="F81">
    <cfRule type="cellIs" dxfId="32" priority="169" operator="equal">
      <formula>"-"</formula>
    </cfRule>
  </conditionalFormatting>
  <conditionalFormatting sqref="H81:K81 N81:Q81">
    <cfRule type="cellIs" dxfId="31" priority="162" operator="equal">
      <formula>"?"</formula>
    </cfRule>
    <cfRule type="cellIs" dxfId="30" priority="163" operator="equal">
      <formula>"N"</formula>
    </cfRule>
    <cfRule type="cellIs" dxfId="29" priority="164" operator="equal">
      <formula>"Y"</formula>
    </cfRule>
  </conditionalFormatting>
  <conditionalFormatting sqref="H81:K81 N81:Q81">
    <cfRule type="cellIs" dxfId="28" priority="161" operator="equal">
      <formula>"-"</formula>
    </cfRule>
  </conditionalFormatting>
  <conditionalFormatting sqref="G5:G6 G9:G15 G17:G22 G25 G27 G29 G31:G32 G34:G36 G38:G40 G43 G53 G91 G45 G47 G49:G50 G59:G69 G55:G57 G75:G88 G93:G98 G100:G103 G105 G107:G109 G71:G73">
    <cfRule type="cellIs" dxfId="27" priority="13" operator="equal">
      <formula>"In progress"</formula>
    </cfRule>
    <cfRule type="cellIs" dxfId="26" priority="14" operator="equal">
      <formula>"No"</formula>
    </cfRule>
    <cfRule type="cellIs" dxfId="25" priority="15" operator="equal">
      <formula>"Yes"</formula>
    </cfRule>
  </conditionalFormatting>
  <conditionalFormatting sqref="L9:L15 L17:L22 L25 L27 L29 L31:L32 L34:L36 L38:L40 L43 L53 L91 L45 L47 L49:L50 L59:L69 L55:L57 L75:L88 L93:L98 L100:L103 L105 L107:L109 L71:L73 L5:L6">
    <cfRule type="cellIs" dxfId="24" priority="10" operator="equal">
      <formula>"In progress"</formula>
    </cfRule>
    <cfRule type="cellIs" dxfId="23" priority="11" operator="equal">
      <formula>"No"</formula>
    </cfRule>
    <cfRule type="cellIs" dxfId="22" priority="12" operator="equal">
      <formula>"Yes"</formula>
    </cfRule>
  </conditionalFormatting>
  <conditionalFormatting sqref="M5:M6 M9:M15 M17:M22 M25 M27 M29 M31:M32 M34:M36 M38:M40 M43 M45 M47 M49:M50 M53 M55:M57 M59:M69 M71:M73 M75:M88 M91 M93:M98 M100:M103 M105 M107:M109">
    <cfRule type="cellIs" dxfId="21" priority="7" operator="equal">
      <formula>"Not assessed"</formula>
    </cfRule>
    <cfRule type="cellIs" dxfId="20" priority="8" operator="equal">
      <formula>"No"</formula>
    </cfRule>
    <cfRule type="cellIs" dxfId="19" priority="9" operator="equal">
      <formula>"Yes"</formula>
    </cfRule>
  </conditionalFormatting>
  <conditionalFormatting sqref="O9:O15 O17:O22 O25 O27 O29 O31:O32 O34:O36 O38:O40 O43 O53 O91 O45 O47 O49:O50 O59:O69 O55:O57 O75:O88 O93:O98 O100:O103 O105 O107:O109 O71:O73 O5:O6">
    <cfRule type="cellIs" dxfId="18" priority="4" operator="equal">
      <formula>"In progress"</formula>
    </cfRule>
    <cfRule type="cellIs" dxfId="17" priority="5" operator="equal">
      <formula>"No"</formula>
    </cfRule>
    <cfRule type="cellIs" dxfId="16" priority="6" operator="equal">
      <formula>"Yes"</formula>
    </cfRule>
  </conditionalFormatting>
  <conditionalFormatting sqref="P5:P6 P9:P15 P17:P22 P25 P27 P29 P31:P32 P34:P36 P38:P40 P43 P45 P47 P49:P50 P53 P55:P57 P59:P69 P71:P73 P75:P88 P91 P93:P98 P100:P103 P105 P107:P109">
    <cfRule type="cellIs" dxfId="15" priority="1" operator="equal">
      <formula>"Not assessed"</formula>
    </cfRule>
    <cfRule type="cellIs" dxfId="14" priority="2" operator="equal">
      <formula>"No"</formula>
    </cfRule>
    <cfRule type="cellIs" dxfId="13" priority="3" operator="equal">
      <formula>"Yes"</formula>
    </cfRule>
  </conditionalFormatting>
  <dataValidations xWindow="968" yWindow="708" count="6">
    <dataValidation type="list" allowBlank="1" showInputMessage="1" showErrorMessage="1" prompt="Y       = Gap, requirement is not implemented in documents in your QMS_x000a_N      = Requirement is implemented in documents of your QMS_x000a_?       = Further investigation required _x000a_N/A  = Non application is justified in your Quality Manual" sqref="E105 E100:E103 E93:E98 E91 E75:E88 E71:E73 E59:E69 E55:E57 E53 E49:E50 E47 E45 E43 E38:E40 E34:E36 E31:E32 E29 E27 E25 E17:E22 E9:E15 E5:E6 E107:E109">
      <formula1>"Y,N,?,N/A"</formula1>
    </dataValidation>
    <dataValidation type="list" allowBlank="1" showInputMessage="1" showErrorMessage="1" prompt="Yes = requirements implemented_x000a_No = requirements not implementend_x000a_In progress = requirement are being implemented" sqref="G5:G109">
      <formula1>"Yes,No,In progress"</formula1>
    </dataValidation>
    <dataValidation type="list" allowBlank="1" showInputMessage="1" showErrorMessage="1" prompt="Yes = Implementation in documentation for requirements is determined to be sufficient_x000a_No =  Implementation in documentation for requirements is determined to be not sufficient_x000a_Not assessed = Implementation in documentation for requirements is not assessed" sqref="M5:M109">
      <formula1>"Yes,No, Not assessed"</formula1>
    </dataValidation>
    <dataValidation type="list" allowBlank="1" showInputMessage="1" showErrorMessage="1" prompt="Yes = Assessed implementation in documentation_x000a_No = Implementation in documentation has not been assessed_x000a_" sqref="L5:L109">
      <formula1>"Yes,No,In progress"</formula1>
    </dataValidation>
    <dataValidation type="list" allowBlank="1" showInputMessage="1" showErrorMessage="1" prompt="Yes = Implementation in process has been effectively demonstrated_x000a_No =  Implementation in process has NOT been effectively demonstrated see nonconformance number at remark_x000a_Not assessed = Implementation in process was not assessed, see remark as applicable" sqref="P5:P109">
      <formula1>"Yes,No, Not assessed"</formula1>
    </dataValidation>
    <dataValidation type="list" allowBlank="1" showInputMessage="1" showErrorMessage="1" prompt="Yes = Assessed implementation in process_x000a_No = Implementation in process has not been assessed_x000a_" sqref="O5:O109">
      <formula1>"Yes,No,In progress"</formula1>
    </dataValidation>
  </dataValidations>
  <pageMargins left="0.70866141732283472" right="0.70866141732283472" top="0.74803149606299213" bottom="0.74803149606299213" header="0.31496062992125984" footer="0.31496062992125984"/>
  <pageSetup paperSize="9" scale="40" fitToHeight="0" orientation="landscape" r:id="rId1"/>
  <headerFooter>
    <oddHeader>&amp;L&amp;"-,Bold"&amp;16GAP Analysis QMS to (EN) ISO 13485:2016&amp;R&amp;G</oddHeader>
    <oddFooter>&amp;L©   DEKRA Certification B.V.&amp;C23-March-2017&amp;R 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zoomScale="80" zoomScaleNormal="80" zoomScaleSheetLayoutView="115" workbookViewId="0">
      <pane xSplit="3" ySplit="4" topLeftCell="D5" activePane="bottomRight" state="frozen"/>
      <selection pane="topRight" activeCell="D1" sqref="D1"/>
      <selection pane="bottomLeft" activeCell="A5" sqref="A5"/>
      <selection pane="bottomRight" activeCell="D6" sqref="D6"/>
    </sheetView>
  </sheetViews>
  <sheetFormatPr defaultColWidth="0" defaultRowHeight="14.4" zeroHeight="1" x14ac:dyDescent="0.3"/>
  <cols>
    <col min="1" max="1" width="10.88671875" style="1" customWidth="1"/>
    <col min="2" max="2" width="17.88671875" style="3" customWidth="1"/>
    <col min="3" max="3" width="57.44140625" style="2" customWidth="1"/>
    <col min="4" max="4" width="8.44140625" style="2" customWidth="1"/>
    <col min="5" max="5" width="42.44140625" style="7" customWidth="1"/>
    <col min="6" max="6" width="16.44140625" style="5" customWidth="1"/>
    <col min="7" max="7" width="15.5546875" style="7" customWidth="1"/>
    <col min="8" max="8" width="31.5546875" style="6" customWidth="1"/>
    <col min="9" max="9" width="9.109375" style="1" customWidth="1"/>
    <col min="10" max="10" width="15.88671875" style="1" customWidth="1"/>
    <col min="11" max="12" width="10.6640625" style="1" customWidth="1"/>
    <col min="13" max="13" width="28.6640625" style="1" customWidth="1"/>
    <col min="14" max="15" width="10.6640625" style="1" customWidth="1"/>
    <col min="16" max="16" width="28.6640625" style="1" customWidth="1"/>
    <col min="17" max="16384" width="9.109375" style="1" hidden="1"/>
  </cols>
  <sheetData>
    <row r="1" spans="1:16" ht="22.2" thickTop="1" thickBot="1" x14ac:dyDescent="0.35">
      <c r="A1" s="63" t="s">
        <v>267</v>
      </c>
      <c r="B1" s="151" t="str">
        <f>IF('Gap assessment ISO13485'!C1="","",'Gap assessment ISO13485'!C1)</f>
        <v>&lt;&lt;Client organzations name&gt;&gt;</v>
      </c>
      <c r="C1" s="151"/>
      <c r="D1" s="151"/>
      <c r="E1" s="151"/>
      <c r="F1" s="151"/>
      <c r="G1" s="151"/>
      <c r="H1" s="151"/>
      <c r="I1" s="151"/>
      <c r="J1" s="151"/>
      <c r="K1" s="143" t="s">
        <v>269</v>
      </c>
      <c r="L1" s="128"/>
      <c r="M1" s="128"/>
      <c r="N1" s="128"/>
      <c r="O1" s="128"/>
      <c r="P1" s="144"/>
    </row>
    <row r="2" spans="1:16" ht="21.6" thickTop="1" x14ac:dyDescent="0.3">
      <c r="A2" s="152" t="s">
        <v>274</v>
      </c>
      <c r="B2" s="152"/>
      <c r="C2" s="152"/>
      <c r="D2" s="152"/>
      <c r="E2" s="152"/>
      <c r="F2" s="152" t="s">
        <v>270</v>
      </c>
      <c r="G2" s="152"/>
      <c r="H2" s="152"/>
      <c r="I2" s="152"/>
      <c r="J2" s="152"/>
      <c r="K2" s="145" t="s">
        <v>266</v>
      </c>
      <c r="L2" s="146"/>
      <c r="M2" s="147"/>
      <c r="N2" s="122" t="s">
        <v>311</v>
      </c>
      <c r="O2" s="123"/>
      <c r="P2" s="124"/>
    </row>
    <row r="3" spans="1:16" ht="21" x14ac:dyDescent="0.3">
      <c r="A3" s="148" t="s">
        <v>258</v>
      </c>
      <c r="B3" s="148"/>
      <c r="C3" s="148"/>
      <c r="D3" s="149" t="s">
        <v>257</v>
      </c>
      <c r="E3" s="149"/>
      <c r="F3" s="15"/>
      <c r="G3" s="150" t="s">
        <v>256</v>
      </c>
      <c r="H3" s="150"/>
      <c r="I3" s="150"/>
      <c r="J3" s="150"/>
      <c r="K3" s="67"/>
      <c r="L3" s="62"/>
      <c r="M3" s="62"/>
      <c r="N3" s="125" t="s">
        <v>312</v>
      </c>
      <c r="O3" s="126"/>
      <c r="P3" s="127"/>
    </row>
    <row r="4" spans="1:16" ht="29.4" thickBot="1" x14ac:dyDescent="0.35">
      <c r="A4" s="21" t="s">
        <v>127</v>
      </c>
      <c r="B4" s="21" t="s">
        <v>252</v>
      </c>
      <c r="C4" s="21" t="s">
        <v>273</v>
      </c>
      <c r="D4" s="22" t="s">
        <v>272</v>
      </c>
      <c r="E4" s="20" t="s">
        <v>260</v>
      </c>
      <c r="F4" s="20" t="s">
        <v>262</v>
      </c>
      <c r="G4" s="22" t="s">
        <v>253</v>
      </c>
      <c r="H4" s="22" t="s">
        <v>254</v>
      </c>
      <c r="I4" s="22" t="s">
        <v>255</v>
      </c>
      <c r="J4" s="20" t="s">
        <v>261</v>
      </c>
      <c r="K4" s="68" t="s">
        <v>263</v>
      </c>
      <c r="L4" s="14" t="s">
        <v>264</v>
      </c>
      <c r="M4" s="14" t="s">
        <v>265</v>
      </c>
      <c r="N4" s="68" t="s">
        <v>263</v>
      </c>
      <c r="O4" s="14" t="s">
        <v>264</v>
      </c>
      <c r="P4" s="84" t="s">
        <v>313</v>
      </c>
    </row>
    <row r="5" spans="1:16" ht="24" thickTop="1" x14ac:dyDescent="0.3">
      <c r="A5" s="38" t="s">
        <v>276</v>
      </c>
      <c r="B5" s="137" t="s">
        <v>275</v>
      </c>
      <c r="C5" s="137"/>
      <c r="D5" s="17"/>
      <c r="E5" s="17"/>
      <c r="F5" s="17"/>
      <c r="G5" s="17"/>
      <c r="H5" s="17"/>
      <c r="I5" s="17"/>
      <c r="J5" s="17"/>
      <c r="K5" s="71"/>
      <c r="L5" s="66"/>
      <c r="M5" s="66"/>
      <c r="N5" s="71"/>
      <c r="O5" s="73"/>
      <c r="P5" s="85"/>
    </row>
    <row r="6" spans="1:16" ht="100.8" x14ac:dyDescent="0.3">
      <c r="A6" s="37" t="s">
        <v>128</v>
      </c>
      <c r="B6" s="24" t="s">
        <v>277</v>
      </c>
      <c r="C6" s="24" t="s">
        <v>278</v>
      </c>
      <c r="D6" s="43"/>
      <c r="E6" s="48"/>
      <c r="F6" s="44"/>
      <c r="G6" s="49"/>
      <c r="H6" s="49"/>
      <c r="I6" s="49"/>
      <c r="J6" s="55"/>
      <c r="K6" s="69"/>
      <c r="L6" s="44"/>
      <c r="M6" s="55"/>
      <c r="N6" s="69"/>
      <c r="O6" s="44"/>
      <c r="P6" s="88"/>
    </row>
    <row r="7" spans="1:16" ht="187.2" x14ac:dyDescent="0.3">
      <c r="A7" s="37" t="s">
        <v>280</v>
      </c>
      <c r="B7" s="24" t="s">
        <v>279</v>
      </c>
      <c r="C7" s="24" t="s">
        <v>281</v>
      </c>
      <c r="D7" s="43"/>
      <c r="E7" s="49"/>
      <c r="F7" s="44"/>
      <c r="G7" s="49"/>
      <c r="H7" s="49"/>
      <c r="I7" s="49"/>
      <c r="J7" s="55"/>
      <c r="K7" s="69"/>
      <c r="L7" s="44"/>
      <c r="M7" s="55"/>
      <c r="N7" s="69"/>
      <c r="O7" s="44"/>
      <c r="P7" s="88"/>
    </row>
    <row r="8" spans="1:16" ht="23.4" x14ac:dyDescent="0.3">
      <c r="A8" s="38" t="s">
        <v>282</v>
      </c>
      <c r="B8" s="137" t="s">
        <v>146</v>
      </c>
      <c r="C8" s="137"/>
      <c r="D8" s="17"/>
      <c r="E8" s="17"/>
      <c r="F8" s="17"/>
      <c r="G8" s="17"/>
      <c r="H8" s="137"/>
      <c r="I8" s="137"/>
      <c r="J8" s="17"/>
      <c r="K8" s="71"/>
      <c r="L8" s="66"/>
      <c r="M8" s="66"/>
      <c r="N8" s="71"/>
      <c r="O8" s="73"/>
      <c r="P8" s="85"/>
    </row>
    <row r="9" spans="1:16" ht="21" x14ac:dyDescent="0.3">
      <c r="A9" s="39" t="s">
        <v>284</v>
      </c>
      <c r="B9" s="138" t="s">
        <v>283</v>
      </c>
      <c r="C9" s="138"/>
      <c r="D9" s="19"/>
      <c r="E9" s="19"/>
      <c r="F9" s="19"/>
      <c r="G9" s="19"/>
      <c r="H9" s="138"/>
      <c r="I9" s="138"/>
      <c r="J9" s="19"/>
      <c r="K9" s="72"/>
      <c r="L9" s="65"/>
      <c r="M9" s="65"/>
      <c r="N9" s="72"/>
      <c r="O9" s="74"/>
      <c r="P9" s="86"/>
    </row>
    <row r="10" spans="1:16" ht="144" x14ac:dyDescent="0.3">
      <c r="A10" s="37" t="s">
        <v>285</v>
      </c>
      <c r="B10" s="24" t="s">
        <v>293</v>
      </c>
      <c r="C10" s="26" t="s">
        <v>286</v>
      </c>
      <c r="D10" s="43"/>
      <c r="E10" s="49"/>
      <c r="F10" s="44"/>
      <c r="G10" s="48"/>
      <c r="H10" s="48"/>
      <c r="I10" s="48"/>
      <c r="J10" s="54"/>
      <c r="K10" s="69"/>
      <c r="L10" s="44"/>
      <c r="M10" s="54"/>
      <c r="N10" s="69"/>
      <c r="O10" s="44"/>
      <c r="P10" s="88"/>
    </row>
    <row r="11" spans="1:16" ht="158.4" x14ac:dyDescent="0.3">
      <c r="A11" s="37" t="s">
        <v>287</v>
      </c>
      <c r="B11" s="24" t="s">
        <v>293</v>
      </c>
      <c r="C11" s="26" t="s">
        <v>288</v>
      </c>
      <c r="D11" s="43"/>
      <c r="E11" s="49"/>
      <c r="F11" s="44"/>
      <c r="G11" s="48"/>
      <c r="H11" s="48"/>
      <c r="I11" s="48"/>
      <c r="J11" s="54"/>
      <c r="K11" s="69"/>
      <c r="L11" s="44"/>
      <c r="M11" s="54"/>
      <c r="N11" s="69"/>
      <c r="O11" s="44"/>
      <c r="P11" s="88"/>
    </row>
    <row r="12" spans="1:16" ht="21" x14ac:dyDescent="0.3">
      <c r="A12" s="39" t="s">
        <v>290</v>
      </c>
      <c r="B12" s="138" t="s">
        <v>289</v>
      </c>
      <c r="C12" s="138"/>
      <c r="D12" s="19"/>
      <c r="E12" s="19"/>
      <c r="F12" s="19"/>
      <c r="G12" s="19"/>
      <c r="H12" s="138"/>
      <c r="I12" s="138"/>
      <c r="J12" s="19"/>
      <c r="K12" s="72"/>
      <c r="L12" s="65"/>
      <c r="M12" s="65"/>
      <c r="N12" s="72"/>
      <c r="O12" s="74"/>
      <c r="P12" s="86"/>
    </row>
    <row r="13" spans="1:16" ht="115.2" x14ac:dyDescent="0.3">
      <c r="A13" s="37" t="s">
        <v>291</v>
      </c>
      <c r="B13" s="24" t="s">
        <v>148</v>
      </c>
      <c r="C13" s="26" t="s">
        <v>292</v>
      </c>
      <c r="D13" s="43"/>
      <c r="E13" s="49"/>
      <c r="F13" s="44"/>
      <c r="G13" s="48"/>
      <c r="H13" s="48"/>
      <c r="I13" s="48"/>
      <c r="J13" s="54"/>
      <c r="K13" s="69"/>
      <c r="L13" s="44"/>
      <c r="M13" s="54"/>
      <c r="N13" s="69"/>
      <c r="O13" s="44"/>
      <c r="P13" s="88"/>
    </row>
    <row r="14" spans="1:16" ht="23.4" x14ac:dyDescent="0.3">
      <c r="A14" s="38" t="s">
        <v>177</v>
      </c>
      <c r="B14" s="137" t="s">
        <v>304</v>
      </c>
      <c r="C14" s="137"/>
      <c r="D14" s="66"/>
      <c r="E14" s="17"/>
      <c r="F14" s="17"/>
      <c r="G14" s="17"/>
      <c r="H14" s="137"/>
      <c r="I14" s="137"/>
      <c r="J14" s="17"/>
      <c r="K14" s="71"/>
      <c r="L14" s="66"/>
      <c r="M14" s="66"/>
      <c r="N14" s="71"/>
      <c r="O14" s="73"/>
      <c r="P14" s="85"/>
    </row>
    <row r="15" spans="1:16" ht="21" x14ac:dyDescent="0.3">
      <c r="A15" s="39" t="s">
        <v>193</v>
      </c>
      <c r="B15" s="138" t="s">
        <v>46</v>
      </c>
      <c r="C15" s="138"/>
      <c r="D15" s="19"/>
      <c r="E15" s="19"/>
      <c r="F15" s="19"/>
      <c r="G15" s="19"/>
      <c r="H15" s="138"/>
      <c r="I15" s="138"/>
      <c r="J15" s="19"/>
      <c r="K15" s="72"/>
      <c r="L15" s="65"/>
      <c r="M15" s="65"/>
      <c r="N15" s="72"/>
      <c r="O15" s="74"/>
      <c r="P15" s="86"/>
    </row>
    <row r="16" spans="1:16" ht="129.6" x14ac:dyDescent="0.3">
      <c r="A16" s="37" t="s">
        <v>193</v>
      </c>
      <c r="B16" s="24" t="s">
        <v>46</v>
      </c>
      <c r="C16" s="26" t="s">
        <v>294</v>
      </c>
      <c r="D16" s="43"/>
      <c r="E16" s="49"/>
      <c r="F16" s="44"/>
      <c r="G16" s="48"/>
      <c r="H16" s="48"/>
      <c r="I16" s="48"/>
      <c r="J16" s="54"/>
      <c r="K16" s="69"/>
      <c r="L16" s="44"/>
      <c r="M16" s="54"/>
      <c r="N16" s="69"/>
      <c r="O16" s="44"/>
      <c r="P16" s="88"/>
    </row>
    <row r="17" spans="1:16" ht="43.2" x14ac:dyDescent="0.3">
      <c r="A17" s="37" t="s">
        <v>150</v>
      </c>
      <c r="B17" s="24" t="s">
        <v>149</v>
      </c>
      <c r="C17" s="26" t="s">
        <v>122</v>
      </c>
      <c r="D17" s="43"/>
      <c r="E17" s="49"/>
      <c r="F17" s="44"/>
      <c r="G17" s="48"/>
      <c r="H17" s="48"/>
      <c r="I17" s="48"/>
      <c r="J17" s="54"/>
      <c r="K17" s="69"/>
      <c r="L17" s="44"/>
      <c r="M17" s="54"/>
      <c r="N17" s="69"/>
      <c r="O17" s="44"/>
      <c r="P17" s="88"/>
    </row>
    <row r="18" spans="1:16" ht="23.4" x14ac:dyDescent="0.3">
      <c r="A18" s="38" t="s">
        <v>305</v>
      </c>
      <c r="B18" s="137" t="s">
        <v>306</v>
      </c>
      <c r="C18" s="137"/>
      <c r="D18" s="17"/>
      <c r="E18" s="17"/>
      <c r="F18" s="17"/>
      <c r="G18" s="17"/>
      <c r="H18" s="137"/>
      <c r="I18" s="137"/>
      <c r="J18" s="17"/>
      <c r="K18" s="71"/>
      <c r="L18" s="66"/>
      <c r="M18" s="66"/>
      <c r="N18" s="71"/>
      <c r="O18" s="73"/>
      <c r="P18" s="85"/>
    </row>
    <row r="19" spans="1:16" ht="21" x14ac:dyDescent="0.3">
      <c r="A19" s="39" t="s">
        <v>297</v>
      </c>
      <c r="B19" s="138" t="s">
        <v>298</v>
      </c>
      <c r="C19" s="138"/>
      <c r="D19" s="19"/>
      <c r="E19" s="19"/>
      <c r="F19" s="19"/>
      <c r="G19" s="19"/>
      <c r="H19" s="138"/>
      <c r="I19" s="138"/>
      <c r="J19" s="19"/>
      <c r="K19" s="72"/>
      <c r="L19" s="65"/>
      <c r="M19" s="65"/>
      <c r="N19" s="72"/>
      <c r="O19" s="74"/>
      <c r="P19" s="86"/>
    </row>
    <row r="20" spans="1:16" ht="57.6" x14ac:dyDescent="0.3">
      <c r="A20" s="37" t="s">
        <v>296</v>
      </c>
      <c r="B20" s="24" t="s">
        <v>295</v>
      </c>
      <c r="C20" s="26" t="s">
        <v>299</v>
      </c>
      <c r="D20" s="43"/>
      <c r="E20" s="49"/>
      <c r="F20" s="44"/>
      <c r="G20" s="48"/>
      <c r="H20" s="48"/>
      <c r="I20" s="48"/>
      <c r="J20" s="54"/>
      <c r="K20" s="69"/>
      <c r="L20" s="44"/>
      <c r="M20" s="54"/>
      <c r="N20" s="69"/>
      <c r="O20" s="44"/>
      <c r="P20" s="88"/>
    </row>
    <row r="21" spans="1:16" ht="21" x14ac:dyDescent="0.3">
      <c r="A21" s="39" t="s">
        <v>300</v>
      </c>
      <c r="B21" s="138" t="s">
        <v>161</v>
      </c>
      <c r="C21" s="138"/>
      <c r="D21" s="19"/>
      <c r="E21" s="19"/>
      <c r="F21" s="19"/>
      <c r="G21" s="19"/>
      <c r="H21" s="138"/>
      <c r="I21" s="138"/>
      <c r="J21" s="19"/>
      <c r="K21" s="72"/>
      <c r="L21" s="65"/>
      <c r="M21" s="65"/>
      <c r="N21" s="72"/>
      <c r="O21" s="74"/>
      <c r="P21" s="86"/>
    </row>
    <row r="22" spans="1:16" ht="87" thickBot="1" x14ac:dyDescent="0.35">
      <c r="A22" s="37" t="s">
        <v>302</v>
      </c>
      <c r="B22" s="24" t="s">
        <v>301</v>
      </c>
      <c r="C22" s="27" t="s">
        <v>303</v>
      </c>
      <c r="D22" s="43"/>
      <c r="E22" s="49"/>
      <c r="F22" s="44"/>
      <c r="G22" s="48"/>
      <c r="H22" s="48"/>
      <c r="I22" s="48"/>
      <c r="J22" s="54"/>
      <c r="K22" s="70"/>
      <c r="L22" s="46"/>
      <c r="M22" s="58"/>
      <c r="N22" s="70"/>
      <c r="O22" s="46"/>
      <c r="P22" s="87"/>
    </row>
    <row r="23" spans="1:16" ht="18.600000000000001" thickTop="1" x14ac:dyDescent="0.3">
      <c r="A23" s="139" t="s">
        <v>259</v>
      </c>
      <c r="B23" s="139"/>
      <c r="C23" s="139"/>
      <c r="D23" s="139"/>
      <c r="E23" s="139"/>
      <c r="F23" s="139"/>
      <c r="G23" s="139"/>
      <c r="H23" s="139"/>
      <c r="I23" s="139"/>
      <c r="J23" s="139"/>
      <c r="K23" s="139"/>
      <c r="L23" s="139"/>
      <c r="M23" s="139"/>
      <c r="N23" s="75"/>
      <c r="O23" s="75"/>
      <c r="P23" s="64"/>
    </row>
    <row r="24" spans="1:16" x14ac:dyDescent="0.3">
      <c r="A24" s="8">
        <v>1</v>
      </c>
      <c r="B24" s="9" t="s">
        <v>1</v>
      </c>
      <c r="C24" s="10">
        <v>1</v>
      </c>
      <c r="D24" s="10">
        <v>1</v>
      </c>
      <c r="E24" s="11">
        <v>1</v>
      </c>
      <c r="F24" s="12">
        <v>1</v>
      </c>
      <c r="G24" s="11">
        <v>1</v>
      </c>
      <c r="H24" s="13">
        <v>1</v>
      </c>
      <c r="I24" s="8">
        <v>1</v>
      </c>
      <c r="J24" s="8">
        <v>1</v>
      </c>
      <c r="K24" s="8">
        <v>1</v>
      </c>
      <c r="L24" s="8">
        <v>1</v>
      </c>
      <c r="M24" s="8">
        <v>1</v>
      </c>
      <c r="N24" s="8">
        <v>1</v>
      </c>
      <c r="O24" s="8">
        <v>1</v>
      </c>
      <c r="P24" s="8">
        <v>1</v>
      </c>
    </row>
  </sheetData>
  <sheetProtection password="E652" sheet="1" objects="1" scenarios="1" formatRows="0" insertRows="0" deleteRows="0" autoFilter="0"/>
  <autoFilter ref="A4:P24"/>
  <mergeCells count="28">
    <mergeCell ref="B14:C14"/>
    <mergeCell ref="H14:I14"/>
    <mergeCell ref="A23:M23"/>
    <mergeCell ref="B15:C15"/>
    <mergeCell ref="H15:I15"/>
    <mergeCell ref="B19:C19"/>
    <mergeCell ref="H19:I19"/>
    <mergeCell ref="B21:C21"/>
    <mergeCell ref="H21:I21"/>
    <mergeCell ref="B18:C18"/>
    <mergeCell ref="H18:I18"/>
    <mergeCell ref="H12:I12"/>
    <mergeCell ref="B5:C5"/>
    <mergeCell ref="B8:C8"/>
    <mergeCell ref="H8:I8"/>
    <mergeCell ref="A2:E2"/>
    <mergeCell ref="F2:J2"/>
    <mergeCell ref="B9:C9"/>
    <mergeCell ref="H9:I9"/>
    <mergeCell ref="B12:C12"/>
    <mergeCell ref="K1:P1"/>
    <mergeCell ref="N2:P2"/>
    <mergeCell ref="N3:P3"/>
    <mergeCell ref="K2:M2"/>
    <mergeCell ref="A3:C3"/>
    <mergeCell ref="D3:E3"/>
    <mergeCell ref="G3:J3"/>
    <mergeCell ref="B1:J1"/>
  </mergeCells>
  <conditionalFormatting sqref="E24:E1048576 D6:D7 D13 D16:D17 D20 D22 D10:D11">
    <cfRule type="cellIs" dxfId="12" priority="47" operator="equal">
      <formula>"?"</formula>
    </cfRule>
    <cfRule type="cellIs" dxfId="11" priority="48" operator="equal">
      <formula>"N"</formula>
    </cfRule>
    <cfRule type="cellIs" dxfId="10" priority="49" operator="equal">
      <formula>"Y"</formula>
    </cfRule>
  </conditionalFormatting>
  <conditionalFormatting sqref="D6:D7 D13 D16:D17 D20 D22 D10:D11">
    <cfRule type="cellIs" dxfId="9" priority="46" operator="equal">
      <formula>"N/A"</formula>
    </cfRule>
  </conditionalFormatting>
  <conditionalFormatting sqref="F6:F7 F13 F16:F17 F20 F22 F10:F11 K6:K7 K13 K16:K17 K20 K22 K10:K11 N6:N7 N13 N16:N17 N20 N22 N10:N11">
    <cfRule type="cellIs" dxfId="8" priority="28" operator="equal">
      <formula>"In progress"</formula>
    </cfRule>
    <cfRule type="cellIs" dxfId="7" priority="29" operator="equal">
      <formula>"No"</formula>
    </cfRule>
    <cfRule type="cellIs" dxfId="6" priority="30" operator="equal">
      <formula>"Yes"</formula>
    </cfRule>
  </conditionalFormatting>
  <conditionalFormatting sqref="L6:L7 L13 L16:L17 L20 L22 L10:L11 O13 O16:O17 O20 O22 O10:O11 O6">
    <cfRule type="cellIs" dxfId="5" priority="22" operator="equal">
      <formula>"Not assessed"</formula>
    </cfRule>
    <cfRule type="cellIs" dxfId="4" priority="23" operator="equal">
      <formula>"No"</formula>
    </cfRule>
    <cfRule type="cellIs" dxfId="3" priority="24" operator="equal">
      <formula>"Yes"</formula>
    </cfRule>
  </conditionalFormatting>
  <conditionalFormatting sqref="O7">
    <cfRule type="cellIs" dxfId="2" priority="1" operator="equal">
      <formula>"Not assessed"</formula>
    </cfRule>
    <cfRule type="cellIs" dxfId="1" priority="2" operator="equal">
      <formula>"No"</formula>
    </cfRule>
    <cfRule type="cellIs" dxfId="0" priority="3" operator="equal">
      <formula>"Yes"</formula>
    </cfRule>
  </conditionalFormatting>
  <dataValidations xWindow="736" yWindow="324" count="6">
    <dataValidation type="list" allowBlank="1" showInputMessage="1" showErrorMessage="1" prompt="Y       = Gap, requirement is not implemented in documents in your QMS_x000a_N      = Requirement is implemented in documents of your QMS_x000a_?       = Further investigation required _x000a_N/A  = Non application is justified in your Quality Manual" sqref="D22 D16:D17 D6:D7 D10:D11 D13 D20">
      <formula1>"Y,N,?,N/A"</formula1>
    </dataValidation>
    <dataValidation type="list" allowBlank="1" showInputMessage="1" showErrorMessage="1" prompt="Yes = Assessed implementation in documentation_x000a_No = Implementation in documentation has not been assessed_x000a_" sqref="K6:K22">
      <formula1>"Yes,No,In progress"</formula1>
    </dataValidation>
    <dataValidation type="list" allowBlank="1" showInputMessage="1" showErrorMessage="1" prompt="Yes = Implementation in documentation for requirements is determined to be sufficient_x000a_No =  Implementation in documentation for requirements is determined to be not sufficient_x000a_Not assessed = Implementation in documentation for requirements is not assessed" sqref="L6:L22">
      <formula1>"Yes,No, Not assessed"</formula1>
    </dataValidation>
    <dataValidation type="list" allowBlank="1" showInputMessage="1" showErrorMessage="1" prompt="Yes = requirements implemented_x000a_No = requirements not implementend_x000a_In progress = requirement are being implemented" sqref="F5:F22">
      <formula1>"Yes,No,In progress"</formula1>
    </dataValidation>
    <dataValidation type="list" allowBlank="1" showInputMessage="1" showErrorMessage="1" prompt="Yes = Assessed implementation in process_x000a_No = Implementation in process has not been assessed_x000a_" sqref="N6:N22">
      <formula1>"Yes,No,In progress"</formula1>
    </dataValidation>
    <dataValidation type="list" allowBlank="1" showInputMessage="1" showErrorMessage="1" prompt="Yes = Implementation in process has been effectively demonstrated_x000a_No =  Implementation in process has NOT been effectively demonstrated see nonconformance number at remark_x000a_Not assessed = Implementation in process was not assessed, see remark as applicable" sqref="O6:O22">
      <formula1>"Yes,No, Not assessed"</formula1>
    </dataValidation>
  </dataValidations>
  <pageMargins left="0.70866141732283472" right="0.70866141732283472" top="0.74803149606299213" bottom="0.74803149606299213" header="0.31496062992125984" footer="0.31496062992125984"/>
  <pageSetup paperSize="9" scale="40" fitToHeight="0" orientation="landscape" r:id="rId1"/>
  <headerFooter>
    <oddHeader>&amp;L&amp;"-,Bold"&amp;16GAP Analysis QMS to ISO 9001:2015 combined with (EN) ISO 13485:2016&amp;R&amp;G</oddHeader>
    <oddFooter>&amp;L©   DEKRA Certification B.V.&amp;C23-March-2017&amp;R 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87"/>
  <sheetViews>
    <sheetView zoomScaleNormal="100" zoomScalePageLayoutView="150" workbookViewId="0">
      <pane xSplit="1" ySplit="1" topLeftCell="BI26" activePane="bottomRight" state="frozen"/>
      <selection pane="topRight" activeCell="B1" sqref="B1"/>
      <selection pane="bottomLeft" activeCell="A2" sqref="A2"/>
      <selection pane="bottomRight" activeCell="BM7" sqref="BM7"/>
    </sheetView>
  </sheetViews>
  <sheetFormatPr defaultColWidth="12.44140625" defaultRowHeight="15.6" x14ac:dyDescent="0.3"/>
  <cols>
    <col min="1" max="2" width="38.6640625" style="96" customWidth="1"/>
    <col min="3" max="3" width="10.5546875" style="95" bestFit="1" customWidth="1"/>
    <col min="4" max="7" width="6.6640625" style="95" customWidth="1"/>
    <col min="8" max="8" width="9.6640625" style="95" customWidth="1"/>
    <col min="9" max="13" width="6.6640625" style="95" customWidth="1"/>
    <col min="14" max="14" width="7.88671875" style="95" customWidth="1"/>
    <col min="15" max="15" width="6.6640625" style="95" customWidth="1"/>
    <col min="16" max="16" width="9.6640625" style="95" customWidth="1"/>
    <col min="17" max="23" width="6.6640625" style="95" customWidth="1"/>
    <col min="24" max="24" width="7.44140625" style="95" customWidth="1"/>
    <col min="25" max="43" width="6.6640625" style="95" customWidth="1"/>
    <col min="44" max="44" width="8.88671875" style="95" customWidth="1"/>
    <col min="45" max="49" width="6.6640625" style="95" customWidth="1"/>
    <col min="50" max="50" width="7.88671875" style="95" customWidth="1"/>
    <col min="51" max="51" width="6.6640625" style="95" customWidth="1"/>
    <col min="52" max="52" width="11" style="95" customWidth="1"/>
    <col min="53" max="53" width="10.109375" style="95" customWidth="1"/>
    <col min="54" max="61" width="6.6640625" style="95" customWidth="1"/>
    <col min="62" max="62" width="6.109375" style="95" customWidth="1"/>
    <col min="63" max="16384" width="12.44140625" style="95"/>
  </cols>
  <sheetData>
    <row r="1" spans="1:98" ht="147" customHeight="1" x14ac:dyDescent="0.3">
      <c r="A1" s="99" t="s">
        <v>423</v>
      </c>
      <c r="B1" s="99" t="s">
        <v>424</v>
      </c>
      <c r="C1" s="121" t="s">
        <v>421</v>
      </c>
      <c r="D1" s="121" t="s">
        <v>420</v>
      </c>
      <c r="E1" s="121" t="s">
        <v>419</v>
      </c>
      <c r="F1" s="121" t="s">
        <v>425</v>
      </c>
      <c r="G1" s="121" t="s">
        <v>418</v>
      </c>
      <c r="H1" s="121" t="s">
        <v>417</v>
      </c>
      <c r="I1" s="121" t="s">
        <v>416</v>
      </c>
      <c r="J1" s="121" t="s">
        <v>415</v>
      </c>
      <c r="K1" s="121" t="s">
        <v>414</v>
      </c>
      <c r="L1" s="121" t="s">
        <v>413</v>
      </c>
      <c r="M1" s="121" t="s">
        <v>412</v>
      </c>
      <c r="N1" s="121" t="s">
        <v>411</v>
      </c>
      <c r="O1" s="121" t="s">
        <v>410</v>
      </c>
      <c r="P1" s="121" t="s">
        <v>409</v>
      </c>
      <c r="Q1" s="121" t="s">
        <v>408</v>
      </c>
      <c r="R1" s="121" t="s">
        <v>407</v>
      </c>
      <c r="S1" s="121" t="s">
        <v>406</v>
      </c>
      <c r="T1" s="121" t="s">
        <v>405</v>
      </c>
      <c r="U1" s="121" t="s">
        <v>404</v>
      </c>
      <c r="V1" s="121" t="s">
        <v>403</v>
      </c>
      <c r="W1" s="121" t="s">
        <v>402</v>
      </c>
      <c r="X1" s="121" t="s">
        <v>401</v>
      </c>
      <c r="Y1" s="121" t="s">
        <v>400</v>
      </c>
      <c r="Z1" s="121" t="s">
        <v>399</v>
      </c>
      <c r="AA1" s="121" t="s">
        <v>398</v>
      </c>
      <c r="AB1" s="121" t="s">
        <v>397</v>
      </c>
      <c r="AC1" s="121" t="s">
        <v>396</v>
      </c>
      <c r="AD1" s="121" t="s">
        <v>395</v>
      </c>
      <c r="AE1" s="121" t="s">
        <v>394</v>
      </c>
      <c r="AF1" s="121" t="s">
        <v>393</v>
      </c>
      <c r="AG1" s="121" t="s">
        <v>392</v>
      </c>
      <c r="AH1" s="121" t="s">
        <v>391</v>
      </c>
      <c r="AI1" s="121" t="s">
        <v>390</v>
      </c>
      <c r="AJ1" s="121" t="s">
        <v>389</v>
      </c>
      <c r="AK1" s="121" t="s">
        <v>388</v>
      </c>
      <c r="AL1" s="121" t="s">
        <v>387</v>
      </c>
      <c r="AM1" s="121" t="s">
        <v>386</v>
      </c>
      <c r="AN1" s="121" t="s">
        <v>385</v>
      </c>
      <c r="AO1" s="121" t="s">
        <v>384</v>
      </c>
      <c r="AP1" s="121" t="s">
        <v>383</v>
      </c>
      <c r="AQ1" s="121" t="s">
        <v>382</v>
      </c>
      <c r="AR1" s="121" t="s">
        <v>381</v>
      </c>
      <c r="AS1" s="121" t="s">
        <v>380</v>
      </c>
      <c r="AT1" s="121" t="s">
        <v>379</v>
      </c>
      <c r="AU1" s="121" t="s">
        <v>378</v>
      </c>
      <c r="AV1" s="121" t="s">
        <v>377</v>
      </c>
      <c r="AW1" s="121" t="s">
        <v>376</v>
      </c>
      <c r="AX1" s="121" t="s">
        <v>375</v>
      </c>
      <c r="AY1" s="121" t="s">
        <v>374</v>
      </c>
      <c r="AZ1" s="121" t="s">
        <v>373</v>
      </c>
      <c r="BA1" s="121" t="s">
        <v>372</v>
      </c>
      <c r="BB1" s="121" t="s">
        <v>371</v>
      </c>
      <c r="BC1" s="121" t="s">
        <v>370</v>
      </c>
      <c r="BD1" s="121" t="s">
        <v>369</v>
      </c>
      <c r="BE1" s="121" t="s">
        <v>368</v>
      </c>
      <c r="BF1" s="121" t="s">
        <v>367</v>
      </c>
      <c r="BG1" s="121" t="s">
        <v>366</v>
      </c>
      <c r="BH1" s="121" t="s">
        <v>365</v>
      </c>
      <c r="BI1" s="121" t="s">
        <v>364</v>
      </c>
      <c r="BJ1" s="121" t="s">
        <v>363</v>
      </c>
      <c r="BK1" s="121" t="s">
        <v>362</v>
      </c>
      <c r="BL1" s="121" t="s">
        <v>361</v>
      </c>
      <c r="BM1" s="121" t="s">
        <v>360</v>
      </c>
      <c r="BN1" s="121" t="s">
        <v>359</v>
      </c>
      <c r="BO1" s="121" t="s">
        <v>358</v>
      </c>
      <c r="BP1" s="121" t="s">
        <v>357</v>
      </c>
      <c r="BQ1" s="121" t="s">
        <v>356</v>
      </c>
      <c r="BR1" s="121" t="s">
        <v>355</v>
      </c>
      <c r="BS1" s="121" t="s">
        <v>354</v>
      </c>
      <c r="BT1" s="121" t="s">
        <v>422</v>
      </c>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row>
    <row r="2" spans="1:98" s="104" customFormat="1" ht="147" customHeight="1" x14ac:dyDescent="0.3">
      <c r="A2" s="101" t="s">
        <v>479</v>
      </c>
      <c r="B2" s="99" t="s">
        <v>478</v>
      </c>
      <c r="C2" s="100" t="s">
        <v>475</v>
      </c>
      <c r="D2" s="100" t="s">
        <v>426</v>
      </c>
      <c r="E2" s="100" t="s">
        <v>427</v>
      </c>
      <c r="F2" s="100" t="s">
        <v>428</v>
      </c>
      <c r="G2" s="100" t="s">
        <v>429</v>
      </c>
      <c r="H2" s="100" t="s">
        <v>430</v>
      </c>
      <c r="I2" s="100" t="s">
        <v>431</v>
      </c>
      <c r="J2" s="100" t="s">
        <v>432</v>
      </c>
      <c r="K2" s="100" t="s">
        <v>432</v>
      </c>
      <c r="L2" s="100" t="s">
        <v>433</v>
      </c>
      <c r="M2" s="100" t="s">
        <v>434</v>
      </c>
      <c r="N2" s="100" t="s">
        <v>435</v>
      </c>
      <c r="O2" s="100" t="s">
        <v>436</v>
      </c>
      <c r="P2" s="100" t="s">
        <v>480</v>
      </c>
      <c r="Q2" s="100" t="s">
        <v>437</v>
      </c>
      <c r="R2" s="100" t="s">
        <v>438</v>
      </c>
      <c r="S2" s="100" t="s">
        <v>439</v>
      </c>
      <c r="T2" s="100" t="s">
        <v>440</v>
      </c>
      <c r="U2" s="100" t="s">
        <v>441</v>
      </c>
      <c r="V2" s="100" t="s">
        <v>442</v>
      </c>
      <c r="W2" s="100" t="s">
        <v>443</v>
      </c>
      <c r="X2" s="100" t="s">
        <v>444</v>
      </c>
      <c r="Y2" s="100" t="s">
        <v>444</v>
      </c>
      <c r="Z2" s="100" t="s">
        <v>445</v>
      </c>
      <c r="AA2" s="100" t="s">
        <v>446</v>
      </c>
      <c r="AB2" s="100" t="s">
        <v>446</v>
      </c>
      <c r="AC2" s="100" t="s">
        <v>446</v>
      </c>
      <c r="AD2" s="100" t="s">
        <v>447</v>
      </c>
      <c r="AE2" s="100" t="s">
        <v>448</v>
      </c>
      <c r="AF2" s="100" t="s">
        <v>449</v>
      </c>
      <c r="AG2" s="100" t="s">
        <v>450</v>
      </c>
      <c r="AH2" s="100" t="s">
        <v>451</v>
      </c>
      <c r="AI2" s="100" t="s">
        <v>452</v>
      </c>
      <c r="AJ2" s="100" t="s">
        <v>453</v>
      </c>
      <c r="AK2" s="100" t="s">
        <v>454</v>
      </c>
      <c r="AL2" s="100" t="s">
        <v>455</v>
      </c>
      <c r="AM2" s="100" t="s">
        <v>455</v>
      </c>
      <c r="AN2" s="100" t="s">
        <v>455</v>
      </c>
      <c r="AO2" s="100" t="s">
        <v>454</v>
      </c>
      <c r="AP2" s="100" t="s">
        <v>456</v>
      </c>
      <c r="AQ2" s="100" t="s">
        <v>454</v>
      </c>
      <c r="AR2" s="100" t="s">
        <v>457</v>
      </c>
      <c r="AS2" s="100" t="s">
        <v>427</v>
      </c>
      <c r="AT2" s="100" t="s">
        <v>458</v>
      </c>
      <c r="AU2" s="100" t="s">
        <v>428</v>
      </c>
      <c r="AV2" s="100" t="s">
        <v>428</v>
      </c>
      <c r="AW2" s="100" t="s">
        <v>459</v>
      </c>
      <c r="AX2" s="100" t="s">
        <v>460</v>
      </c>
      <c r="AY2" s="100" t="s">
        <v>428</v>
      </c>
      <c r="AZ2" s="100" t="s">
        <v>461</v>
      </c>
      <c r="BA2" s="100" t="s">
        <v>428</v>
      </c>
      <c r="BB2" s="100" t="s">
        <v>462</v>
      </c>
      <c r="BC2" s="100" t="s">
        <v>462</v>
      </c>
      <c r="BD2" s="100" t="s">
        <v>462</v>
      </c>
      <c r="BE2" s="100" t="s">
        <v>463</v>
      </c>
      <c r="BF2" s="100" t="s">
        <v>464</v>
      </c>
      <c r="BG2" s="100" t="s">
        <v>465</v>
      </c>
      <c r="BH2" s="100" t="s">
        <v>466</v>
      </c>
      <c r="BI2" s="100" t="s">
        <v>467</v>
      </c>
      <c r="BJ2" s="100" t="s">
        <v>467</v>
      </c>
      <c r="BK2" s="100" t="s">
        <v>468</v>
      </c>
      <c r="BL2" s="100" t="s">
        <v>469</v>
      </c>
      <c r="BM2" s="100" t="s">
        <v>466</v>
      </c>
      <c r="BN2" s="100" t="s">
        <v>470</v>
      </c>
      <c r="BO2" s="100" t="s">
        <v>471</v>
      </c>
      <c r="BP2" s="100" t="s">
        <v>472</v>
      </c>
      <c r="BQ2" s="100" t="s">
        <v>473</v>
      </c>
      <c r="BR2" s="100" t="s">
        <v>474</v>
      </c>
      <c r="BS2" s="100" t="s">
        <v>476</v>
      </c>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row>
    <row r="3" spans="1:98" s="104" customFormat="1" ht="26.4" x14ac:dyDescent="0.3">
      <c r="A3" s="102" t="s">
        <v>353</v>
      </c>
      <c r="B3" s="102"/>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19"/>
      <c r="BK3" s="119"/>
      <c r="BL3" s="119"/>
      <c r="BM3" s="119"/>
      <c r="BN3" s="119"/>
      <c r="BO3" s="119"/>
      <c r="BP3" s="119"/>
      <c r="BQ3" s="119"/>
      <c r="BR3" s="119"/>
      <c r="BS3" s="119"/>
      <c r="BT3" s="104">
        <f>COUNTA(C3:BS3)</f>
        <v>0</v>
      </c>
    </row>
    <row r="4" spans="1:98" s="104" customFormat="1" x14ac:dyDescent="0.3">
      <c r="A4" s="102" t="s">
        <v>477</v>
      </c>
      <c r="B4" s="102"/>
      <c r="C4" s="103" t="str">
        <f>IF('Gap assessment ISO13485'!O9&lt;&gt;"","X",IF('Combination with ISO 9001'!N6&lt;&gt;"","X",IF('Combination with ISO 9001'!N7&lt;&gt;"","X","")))</f>
        <v/>
      </c>
      <c r="D4" s="103" t="str">
        <f>IF('Gap assessment ISO13485'!O13&lt;&gt;"","X","")</f>
        <v/>
      </c>
      <c r="E4" s="103" t="str">
        <f>IF('Gap assessment ISO13485'!O14&lt;&gt;"","X","")</f>
        <v/>
      </c>
      <c r="F4" s="103" t="str">
        <f>IF('Gap assessment ISO13485'!O15&lt;&gt;"","X","")</f>
        <v/>
      </c>
      <c r="G4" s="103" t="str">
        <f>IF('Gap assessment ISO13485'!O17&lt;&gt;"","X","")</f>
        <v/>
      </c>
      <c r="H4" s="103" t="str">
        <f>IF('Gap assessment ISO13485'!O18&lt;&gt;"","X","")</f>
        <v/>
      </c>
      <c r="I4" s="103" t="str">
        <f>IF('Gap assessment ISO13485'!O19&lt;&gt;"","X","")</f>
        <v/>
      </c>
      <c r="J4" s="103" t="str">
        <f>IF('Gap assessment ISO13485'!O20&lt;&gt;"","X","")</f>
        <v/>
      </c>
      <c r="K4" s="103" t="str">
        <f>IF('Gap assessment ISO13485'!O21&lt;&gt;"","X","")</f>
        <v/>
      </c>
      <c r="L4" s="103" t="str">
        <f>IF('Gap assessment ISO13485'!O25&lt;&gt;"","X","")</f>
        <v/>
      </c>
      <c r="M4" s="103" t="str">
        <f>IF('Gap assessment ISO13485'!O27&lt;&gt;"","X","")</f>
        <v/>
      </c>
      <c r="N4" s="103" t="str">
        <f>IF('Gap assessment ISO13485'!O29&lt;&gt;"","X","")</f>
        <v/>
      </c>
      <c r="O4" s="103" t="str">
        <f>IF('Gap assessment ISO13485'!O31&lt;&gt;"","X",IF('Combination with ISO 9001'!N13&lt;&gt;"","X",""))</f>
        <v/>
      </c>
      <c r="P4" s="103" t="str">
        <f>IF('Gap assessment ISO13485'!O32&lt;&gt;"","X",IF('Combination with ISO 9001'!N10&lt;&gt;"","X",IF('Combination with ISO 9001'!N11&lt;&gt;"","X","")))</f>
        <v/>
      </c>
      <c r="Q4" s="103" t="str">
        <f>IF('Gap assessment ISO13485'!O34&lt;&gt;"","X","")</f>
        <v/>
      </c>
      <c r="R4" s="103" t="str">
        <f>IF('Gap assessment ISO13485'!O35&lt;&gt;"","X","")</f>
        <v/>
      </c>
      <c r="S4" s="103" t="str">
        <f>IF('Gap assessment ISO13485'!O36&lt;&gt;"","X",IF('Combination with ISO 9001'!N16&lt;&gt;"","X",""))</f>
        <v/>
      </c>
      <c r="T4" s="103" t="str">
        <f>IF('Gap assessment ISO13485'!O38&lt;&gt;"","X","")</f>
        <v/>
      </c>
      <c r="U4" s="103" t="str">
        <f>IF('Gap assessment ISO13485'!O39&lt;&gt;"","X",IF('Combination with ISO 9001'!N22&lt;&gt;"","X",""))</f>
        <v/>
      </c>
      <c r="V4" s="103" t="str">
        <f>IF('Gap assessment ISO13485'!O40&lt;&gt;"","X","")</f>
        <v/>
      </c>
      <c r="W4" s="103" t="str">
        <f>IF('Gap assessment ISO13485'!O43&lt;&gt;"","X","")</f>
        <v/>
      </c>
      <c r="X4" s="103" t="str">
        <f>IF('Gap assessment ISO13485'!O45&lt;&gt;"","X","")</f>
        <v/>
      </c>
      <c r="Y4" s="103" t="str">
        <f>IF('Gap assessment ISO13485'!O45&lt;&gt;"","X","")</f>
        <v/>
      </c>
      <c r="Z4" s="103" t="str">
        <f>IF('Gap assessment ISO13485'!O47&lt;&gt;"","X","")</f>
        <v/>
      </c>
      <c r="AA4" s="103" t="str">
        <f>IF('Gap assessment ISO13485'!O49&lt;&gt;"","X","")</f>
        <v/>
      </c>
      <c r="AB4" s="103" t="str">
        <f>IF('Gap assessment ISO13485'!O49&lt;&gt;"","X","")</f>
        <v/>
      </c>
      <c r="AC4" s="103" t="str">
        <f>IF('Gap assessment ISO13485'!O50&lt;&gt;"","X","")</f>
        <v/>
      </c>
      <c r="AD4" s="103" t="str">
        <f>IF('Gap assessment ISO13485'!O53&lt;&gt;"","X","")</f>
        <v/>
      </c>
      <c r="AE4" s="103" t="str">
        <f>IF('Gap assessment ISO13485'!O55&lt;&gt;"","X","")</f>
        <v/>
      </c>
      <c r="AF4" s="103" t="str">
        <f>IF('Gap assessment ISO13485'!O56&lt;&gt;"","X","")</f>
        <v/>
      </c>
      <c r="AG4" s="103" t="str">
        <f>IF('Gap assessment ISO13485'!O57&lt;&gt;"","X","")</f>
        <v/>
      </c>
      <c r="AH4" s="103" t="str">
        <f>IF('Gap assessment ISO13485'!O59&lt;&gt;"","X","")</f>
        <v/>
      </c>
      <c r="AI4" s="103" t="str">
        <f>IF('Gap assessment ISO13485'!O60&lt;&gt;"","X","")</f>
        <v/>
      </c>
      <c r="AJ4" s="103" t="str">
        <f>IF('Gap assessment ISO13485'!O61&lt;&gt;"","X","")</f>
        <v/>
      </c>
      <c r="AK4" s="103" t="str">
        <f>IF('Gap assessment ISO13485'!O62&lt;&gt;"","X","")</f>
        <v/>
      </c>
      <c r="AL4" s="103" t="str">
        <f>IF('Gap assessment ISO13485'!O63&lt;&gt;"","X","")</f>
        <v/>
      </c>
      <c r="AM4" s="103" t="str">
        <f>IF('Gap assessment ISO13485'!O64&lt;&gt;"","X","")</f>
        <v/>
      </c>
      <c r="AN4" s="103" t="str">
        <f>IF('Gap assessment ISO13485'!O65&lt;&gt;"","X","")</f>
        <v/>
      </c>
      <c r="AO4" s="103" t="str">
        <f>IF('Gap assessment ISO13485'!O66&lt;&gt;"","X","")</f>
        <v/>
      </c>
      <c r="AP4" s="103" t="str">
        <f>IF('Gap assessment ISO13485'!O67&lt;&gt;"","X","")</f>
        <v/>
      </c>
      <c r="AQ4" s="103" t="str">
        <f>IF('Gap assessment ISO13485'!O68&lt;&gt;"","X","")</f>
        <v/>
      </c>
      <c r="AR4" s="103" t="str">
        <f>IF('Gap assessment ISO13485'!O71&lt;&gt;"","X","")</f>
        <v/>
      </c>
      <c r="AS4" s="103" t="str">
        <f>IF('Gap assessment ISO13485'!O72&lt;&gt;"","X","")</f>
        <v/>
      </c>
      <c r="AT4" s="103" t="str">
        <f>IF('Gap assessment ISO13485'!O73&lt;&gt;"","X","")</f>
        <v/>
      </c>
      <c r="AU4" s="103" t="str">
        <f>IF('Gap assessment ISO13485'!O75&lt;&gt;"","X","")</f>
        <v/>
      </c>
      <c r="AV4" s="103" t="str">
        <f>IF('Gap assessment ISO13485'!O76&lt;&gt;"","X","")</f>
        <v/>
      </c>
      <c r="AW4" s="103" t="str">
        <f>IF('Gap assessment ISO13485'!O77&lt;&gt;"","X","")</f>
        <v/>
      </c>
      <c r="AX4" s="103" t="str">
        <f>IF('Gap assessment ISO13485'!O78&lt;&gt;"","X","")</f>
        <v/>
      </c>
      <c r="AY4" s="103" t="str">
        <f>IF('Gap assessment ISO13485'!O79&lt;&gt;"","X","")</f>
        <v/>
      </c>
      <c r="AZ4" s="103" t="str">
        <f>IF('Gap assessment ISO13485'!O80&lt;&gt;"","X","")</f>
        <v/>
      </c>
      <c r="BA4" s="103" t="str">
        <f>IF('Gap assessment ISO13485'!O81&lt;&gt;"","X","")</f>
        <v/>
      </c>
      <c r="BB4" s="103" t="str">
        <f>IF('Gap assessment ISO13485'!O82&lt;&gt;"","X","")</f>
        <v/>
      </c>
      <c r="BC4" s="103" t="str">
        <f>IF('Gap assessment ISO13485'!O84&lt;&gt;"","X","")</f>
        <v/>
      </c>
      <c r="BD4" s="103" t="str">
        <f>IF('Gap assessment ISO13485'!O85&lt;&gt;"","X","")</f>
        <v/>
      </c>
      <c r="BE4" s="103" t="str">
        <f>IF('Gap assessment ISO13485'!O86&lt;&gt;"","X","")</f>
        <v/>
      </c>
      <c r="BF4" s="103" t="str">
        <f>IF('Gap assessment ISO13485'!O87&lt;&gt;"","X","")</f>
        <v/>
      </c>
      <c r="BG4" s="103" t="str">
        <f>IF('Gap assessment ISO13485'!O88&lt;&gt;"","X","")</f>
        <v/>
      </c>
      <c r="BH4" s="103" t="str">
        <f>IF('Gap assessment ISO13485'!O91&lt;&gt;"","X","")</f>
        <v/>
      </c>
      <c r="BI4" s="103" t="str">
        <f>IF('Gap assessment ISO13485'!O93&lt;&gt;"","X",IF('Combination with ISO 9001'!N20&lt;&gt;"","X",""))</f>
        <v/>
      </c>
      <c r="BJ4" s="103" t="str">
        <f>IF('Gap assessment ISO13485'!O94&lt;&gt;"","X","")</f>
        <v/>
      </c>
      <c r="BK4" s="103" t="str">
        <f>IF('Gap assessment ISO13485'!O95&lt;&gt;"","X","")</f>
        <v/>
      </c>
      <c r="BL4" s="103" t="str">
        <f>IF('Gap assessment ISO13485'!O96&lt;&gt;"","X","")</f>
        <v/>
      </c>
      <c r="BM4" s="103" t="str">
        <f>IF('Gap assessment ISO13485'!O97&lt;&gt;"","X","")</f>
        <v/>
      </c>
      <c r="BN4" s="103" t="str">
        <f>IF('Gap assessment ISO13485'!O98&lt;&gt;"","X","")</f>
        <v/>
      </c>
      <c r="BO4" s="103" t="str">
        <f>IF('Gap assessment ISO13485'!O100&lt;&gt;"","X",IF('Gap assessment ISO13485'!O101&lt;&gt;"","X",IF('Gap assessment ISO13485'!O102&lt;&gt;"","X","")))</f>
        <v/>
      </c>
      <c r="BP4" s="103" t="str">
        <f>IF('Gap assessment ISO13485'!O105&lt;&gt;"","X","")</f>
        <v/>
      </c>
      <c r="BQ4" s="103" t="str">
        <f>IF('Gap assessment ISO13485'!O107&lt;&gt;"","X","")</f>
        <v/>
      </c>
      <c r="BR4" s="103" t="str">
        <f>IF('Gap assessment ISO13485'!O108&lt;&gt;"","X","")</f>
        <v/>
      </c>
      <c r="BS4" s="103" t="str">
        <f>IF('Gap assessment ISO13485'!O109&lt;&gt;"","X",IF('Combination with ISO 9001'!N6&lt;&gt;"","X",IF('Combination with ISO 9001'!N7&lt;&gt;"","X","")))</f>
        <v/>
      </c>
      <c r="BT4" s="104">
        <f>COUNTA(C4:BS4)-COUNTBLANK(C4:BS4)</f>
        <v>0</v>
      </c>
    </row>
    <row r="5" spans="1:98" s="104" customFormat="1" x14ac:dyDescent="0.3">
      <c r="A5" s="105" t="s">
        <v>352</v>
      </c>
      <c r="B5" s="105"/>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20"/>
      <c r="BK5" s="120"/>
      <c r="BL5" s="120"/>
      <c r="BM5" s="120"/>
      <c r="BN5" s="120"/>
      <c r="BO5" s="120"/>
      <c r="BP5" s="120"/>
      <c r="BQ5" s="120"/>
      <c r="BR5" s="120"/>
      <c r="BS5" s="120"/>
      <c r="BT5" s="107">
        <f t="shared" ref="BT5:BT10" si="0">COUNTA(C5:BS5)</f>
        <v>0</v>
      </c>
    </row>
    <row r="6" spans="1:98" s="104" customFormat="1" x14ac:dyDescent="0.3">
      <c r="A6" s="102" t="s">
        <v>351</v>
      </c>
      <c r="B6" s="102"/>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19"/>
      <c r="BK6" s="119"/>
      <c r="BL6" s="119"/>
      <c r="BM6" s="119"/>
      <c r="BN6" s="119"/>
      <c r="BO6" s="119"/>
      <c r="BP6" s="119"/>
      <c r="BQ6" s="119"/>
      <c r="BR6" s="119"/>
      <c r="BS6" s="119"/>
      <c r="BT6" s="104">
        <f t="shared" si="0"/>
        <v>0</v>
      </c>
    </row>
    <row r="7" spans="1:98" s="104" customFormat="1" ht="26.4" x14ac:dyDescent="0.3">
      <c r="A7" s="102" t="s">
        <v>350</v>
      </c>
      <c r="B7" s="102"/>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19"/>
      <c r="BK7" s="119"/>
      <c r="BL7" s="119"/>
      <c r="BM7" s="119"/>
      <c r="BN7" s="119"/>
      <c r="BO7" s="119"/>
      <c r="BP7" s="119"/>
      <c r="BQ7" s="119"/>
      <c r="BR7" s="119"/>
      <c r="BS7" s="119"/>
      <c r="BT7" s="104">
        <f t="shared" si="0"/>
        <v>0</v>
      </c>
    </row>
    <row r="8" spans="1:98" s="104" customFormat="1" x14ac:dyDescent="0.3">
      <c r="A8" s="108" t="s">
        <v>349</v>
      </c>
      <c r="B8" s="108"/>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19"/>
      <c r="BK8" s="119"/>
      <c r="BL8" s="119"/>
      <c r="BM8" s="119"/>
      <c r="BN8" s="119"/>
      <c r="BO8" s="119"/>
      <c r="BP8" s="119"/>
      <c r="BQ8" s="119"/>
      <c r="BR8" s="119"/>
      <c r="BS8" s="119"/>
      <c r="BT8" s="104">
        <f t="shared" si="0"/>
        <v>0</v>
      </c>
    </row>
    <row r="9" spans="1:98" s="104" customFormat="1" x14ac:dyDescent="0.3">
      <c r="A9" s="108" t="s">
        <v>348</v>
      </c>
      <c r="B9" s="108"/>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19"/>
      <c r="BK9" s="119"/>
      <c r="BL9" s="119"/>
      <c r="BM9" s="119"/>
      <c r="BN9" s="119"/>
      <c r="BO9" s="119"/>
      <c r="BP9" s="119"/>
      <c r="BQ9" s="119"/>
      <c r="BR9" s="119"/>
      <c r="BS9" s="119"/>
      <c r="BT9" s="104">
        <f t="shared" si="0"/>
        <v>0</v>
      </c>
    </row>
    <row r="10" spans="1:98" s="104" customFormat="1" ht="26.4" x14ac:dyDescent="0.3">
      <c r="A10" s="108" t="s">
        <v>347</v>
      </c>
      <c r="B10" s="108"/>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19"/>
      <c r="BK10" s="119"/>
      <c r="BL10" s="119"/>
      <c r="BM10" s="119"/>
      <c r="BN10" s="119"/>
      <c r="BO10" s="119"/>
      <c r="BP10" s="119"/>
      <c r="BQ10" s="119"/>
      <c r="BR10" s="119"/>
      <c r="BS10" s="119"/>
      <c r="BT10" s="104">
        <f t="shared" si="0"/>
        <v>0</v>
      </c>
    </row>
    <row r="11" spans="1:98" s="104" customFormat="1" x14ac:dyDescent="0.3">
      <c r="A11" s="102" t="s">
        <v>346</v>
      </c>
      <c r="B11" s="102"/>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19"/>
      <c r="BK11" s="119"/>
      <c r="BL11" s="119"/>
      <c r="BM11" s="119"/>
      <c r="BN11" s="119"/>
      <c r="BO11" s="119"/>
      <c r="BP11" s="119"/>
      <c r="BQ11" s="119"/>
      <c r="BR11" s="119"/>
      <c r="BS11" s="119"/>
    </row>
    <row r="12" spans="1:98" s="104" customFormat="1" x14ac:dyDescent="0.3">
      <c r="A12" s="102" t="s">
        <v>345</v>
      </c>
      <c r="B12" s="102"/>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19"/>
      <c r="BK12" s="119"/>
      <c r="BL12" s="119"/>
      <c r="BM12" s="119"/>
      <c r="BN12" s="119"/>
      <c r="BO12" s="119"/>
      <c r="BP12" s="119"/>
      <c r="BQ12" s="119"/>
      <c r="BR12" s="119"/>
      <c r="BS12" s="119"/>
      <c r="BT12" s="104">
        <f t="shared" ref="BT12:BT68" si="1">COUNTA(C12:BS12)</f>
        <v>0</v>
      </c>
    </row>
    <row r="13" spans="1:98" s="104" customFormat="1" ht="26.4" x14ac:dyDescent="0.3">
      <c r="A13" s="109" t="s">
        <v>344</v>
      </c>
      <c r="B13" s="109"/>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20"/>
      <c r="BK13" s="120"/>
      <c r="BL13" s="120"/>
      <c r="BM13" s="120"/>
      <c r="BN13" s="120"/>
      <c r="BO13" s="120"/>
      <c r="BP13" s="120"/>
      <c r="BQ13" s="120"/>
      <c r="BR13" s="120"/>
      <c r="BS13" s="120"/>
      <c r="BT13" s="107">
        <f>COUNTA(C13:BS13)</f>
        <v>0</v>
      </c>
    </row>
    <row r="14" spans="1:98" s="104" customFormat="1" x14ac:dyDescent="0.3">
      <c r="A14" s="102" t="s">
        <v>343</v>
      </c>
      <c r="B14" s="102"/>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19"/>
      <c r="BK14" s="119"/>
      <c r="BL14" s="119"/>
      <c r="BM14" s="119"/>
      <c r="BN14" s="119"/>
      <c r="BO14" s="119"/>
      <c r="BP14" s="119"/>
      <c r="BQ14" s="119"/>
      <c r="BR14" s="119"/>
      <c r="BS14" s="119"/>
      <c r="BT14" s="104">
        <f t="shared" si="1"/>
        <v>0</v>
      </c>
    </row>
    <row r="15" spans="1:98" s="104" customFormat="1" x14ac:dyDescent="0.3">
      <c r="A15" s="102" t="s">
        <v>342</v>
      </c>
      <c r="B15" s="102"/>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19"/>
      <c r="BK15" s="119"/>
      <c r="BL15" s="119"/>
      <c r="BM15" s="119"/>
      <c r="BN15" s="119"/>
      <c r="BO15" s="119"/>
      <c r="BP15" s="119"/>
      <c r="BQ15" s="119"/>
      <c r="BR15" s="119"/>
      <c r="BS15" s="119"/>
      <c r="BT15" s="104">
        <f t="shared" si="1"/>
        <v>0</v>
      </c>
    </row>
    <row r="16" spans="1:98" s="104" customFormat="1" x14ac:dyDescent="0.3">
      <c r="A16" s="102" t="s">
        <v>341</v>
      </c>
      <c r="B16" s="102"/>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19"/>
      <c r="BK16" s="119"/>
      <c r="BL16" s="119"/>
      <c r="BM16" s="119"/>
      <c r="BN16" s="119"/>
      <c r="BO16" s="119"/>
      <c r="BP16" s="119"/>
      <c r="BQ16" s="119"/>
      <c r="BR16" s="119"/>
      <c r="BS16" s="119"/>
      <c r="BT16" s="104">
        <f t="shared" si="1"/>
        <v>0</v>
      </c>
    </row>
    <row r="17" spans="1:72" s="104" customFormat="1" x14ac:dyDescent="0.3">
      <c r="A17" s="102" t="s">
        <v>340</v>
      </c>
      <c r="B17" s="102"/>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19"/>
      <c r="BK17" s="119"/>
      <c r="BL17" s="119"/>
      <c r="BM17" s="119"/>
      <c r="BN17" s="119"/>
      <c r="BO17" s="119"/>
      <c r="BP17" s="119"/>
      <c r="BQ17" s="119"/>
      <c r="BR17" s="119"/>
      <c r="BS17" s="119"/>
      <c r="BT17" s="104">
        <f t="shared" si="1"/>
        <v>0</v>
      </c>
    </row>
    <row r="18" spans="1:72" s="104" customFormat="1" x14ac:dyDescent="0.3">
      <c r="A18" s="109" t="s">
        <v>339</v>
      </c>
      <c r="B18" s="109"/>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20"/>
      <c r="BK18" s="120"/>
      <c r="BL18" s="120"/>
      <c r="BM18" s="120"/>
      <c r="BN18" s="120"/>
      <c r="BO18" s="120"/>
      <c r="BP18" s="120"/>
      <c r="BQ18" s="120"/>
      <c r="BR18" s="120"/>
      <c r="BS18" s="120"/>
      <c r="BT18" s="107">
        <f>COUNTA(C18:BS18)</f>
        <v>0</v>
      </c>
    </row>
    <row r="19" spans="1:72" s="104" customFormat="1" x14ac:dyDescent="0.3">
      <c r="A19" s="102" t="s">
        <v>338</v>
      </c>
      <c r="B19" s="102"/>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19"/>
      <c r="BK19" s="119"/>
      <c r="BL19" s="119"/>
      <c r="BM19" s="119"/>
      <c r="BN19" s="119"/>
      <c r="BO19" s="119"/>
      <c r="BP19" s="119"/>
      <c r="BQ19" s="119"/>
      <c r="BR19" s="119"/>
      <c r="BS19" s="119"/>
      <c r="BT19" s="104">
        <f t="shared" si="1"/>
        <v>0</v>
      </c>
    </row>
    <row r="20" spans="1:72" s="104" customFormat="1" x14ac:dyDescent="0.3">
      <c r="A20" s="102" t="s">
        <v>337</v>
      </c>
      <c r="B20" s="102"/>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19"/>
      <c r="BK20" s="119"/>
      <c r="BL20" s="119"/>
      <c r="BM20" s="119"/>
      <c r="BN20" s="119"/>
      <c r="BO20" s="119"/>
      <c r="BP20" s="119"/>
      <c r="BQ20" s="119"/>
      <c r="BR20" s="119"/>
      <c r="BS20" s="119"/>
      <c r="BT20" s="104">
        <f t="shared" si="1"/>
        <v>0</v>
      </c>
    </row>
    <row r="21" spans="1:72" s="104" customFormat="1" x14ac:dyDescent="0.3">
      <c r="A21" s="102" t="s">
        <v>336</v>
      </c>
      <c r="B21" s="102"/>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19"/>
      <c r="BK21" s="119"/>
      <c r="BL21" s="119"/>
      <c r="BM21" s="119"/>
      <c r="BN21" s="119"/>
      <c r="BO21" s="119"/>
      <c r="BP21" s="119"/>
      <c r="BQ21" s="119"/>
      <c r="BR21" s="119"/>
      <c r="BS21" s="119"/>
      <c r="BT21" s="104">
        <f t="shared" si="1"/>
        <v>0</v>
      </c>
    </row>
    <row r="22" spans="1:72" s="104" customFormat="1" x14ac:dyDescent="0.3">
      <c r="A22" s="102" t="s">
        <v>321</v>
      </c>
      <c r="B22" s="102"/>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19"/>
      <c r="BK22" s="119"/>
      <c r="BL22" s="119"/>
      <c r="BM22" s="119"/>
      <c r="BN22" s="119"/>
      <c r="BO22" s="119"/>
      <c r="BP22" s="119"/>
      <c r="BQ22" s="119"/>
      <c r="BR22" s="119"/>
      <c r="BS22" s="119"/>
      <c r="BT22" s="104">
        <f t="shared" si="1"/>
        <v>0</v>
      </c>
    </row>
    <row r="23" spans="1:72" s="104" customFormat="1" ht="52.8" x14ac:dyDescent="0.3">
      <c r="A23" s="105" t="s">
        <v>335</v>
      </c>
      <c r="B23" s="105"/>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20"/>
      <c r="BK23" s="120"/>
      <c r="BL23" s="120"/>
      <c r="BM23" s="120"/>
      <c r="BN23" s="120"/>
      <c r="BO23" s="120"/>
      <c r="BP23" s="120"/>
      <c r="BQ23" s="120"/>
      <c r="BR23" s="120"/>
      <c r="BS23" s="120"/>
      <c r="BT23" s="107">
        <f t="shared" si="1"/>
        <v>0</v>
      </c>
    </row>
    <row r="24" spans="1:72" s="104" customFormat="1" x14ac:dyDescent="0.3">
      <c r="A24" s="102" t="s">
        <v>334</v>
      </c>
      <c r="B24" s="102"/>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19"/>
      <c r="BK24" s="119"/>
      <c r="BL24" s="119"/>
      <c r="BM24" s="119"/>
      <c r="BN24" s="119"/>
      <c r="BO24" s="119"/>
      <c r="BP24" s="119"/>
      <c r="BQ24" s="119"/>
      <c r="BR24" s="119"/>
      <c r="BS24" s="119"/>
      <c r="BT24" s="104">
        <f t="shared" si="1"/>
        <v>0</v>
      </c>
    </row>
    <row r="25" spans="1:72" s="104" customFormat="1" x14ac:dyDescent="0.3">
      <c r="A25" s="102" t="s">
        <v>333</v>
      </c>
      <c r="B25" s="102"/>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19"/>
      <c r="BK25" s="119"/>
      <c r="BL25" s="119"/>
      <c r="BM25" s="119"/>
      <c r="BN25" s="119"/>
      <c r="BO25" s="119"/>
      <c r="BP25" s="119"/>
      <c r="BQ25" s="119"/>
      <c r="BR25" s="119"/>
      <c r="BS25" s="119"/>
      <c r="BT25" s="104">
        <f t="shared" si="1"/>
        <v>0</v>
      </c>
    </row>
    <row r="26" spans="1:72" s="104" customFormat="1" x14ac:dyDescent="0.3">
      <c r="A26" s="102" t="s">
        <v>332</v>
      </c>
      <c r="B26" s="102"/>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19"/>
      <c r="BK26" s="119"/>
      <c r="BL26" s="119"/>
      <c r="BM26" s="119"/>
      <c r="BN26" s="119"/>
      <c r="BO26" s="119"/>
      <c r="BP26" s="119"/>
      <c r="BQ26" s="119"/>
      <c r="BR26" s="119"/>
      <c r="BS26" s="119"/>
      <c r="BT26" s="104">
        <f t="shared" si="1"/>
        <v>0</v>
      </c>
    </row>
    <row r="27" spans="1:72" s="104" customFormat="1" x14ac:dyDescent="0.3">
      <c r="A27" s="102" t="s">
        <v>331</v>
      </c>
      <c r="B27" s="102"/>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19"/>
      <c r="BK27" s="119"/>
      <c r="BL27" s="119"/>
      <c r="BM27" s="119"/>
      <c r="BN27" s="119"/>
      <c r="BO27" s="119"/>
      <c r="BP27" s="119"/>
      <c r="BQ27" s="119"/>
      <c r="BR27" s="119"/>
      <c r="BS27" s="119"/>
      <c r="BT27" s="104">
        <f t="shared" si="1"/>
        <v>0</v>
      </c>
    </row>
    <row r="28" spans="1:72" s="104" customFormat="1" x14ac:dyDescent="0.3">
      <c r="A28" s="102" t="s">
        <v>330</v>
      </c>
      <c r="B28" s="102"/>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19"/>
      <c r="BK28" s="119"/>
      <c r="BL28" s="119"/>
      <c r="BM28" s="119"/>
      <c r="BN28" s="119"/>
      <c r="BO28" s="119"/>
      <c r="BP28" s="119"/>
      <c r="BQ28" s="119"/>
      <c r="BR28" s="119"/>
      <c r="BS28" s="119"/>
      <c r="BT28" s="104">
        <f t="shared" si="1"/>
        <v>0</v>
      </c>
    </row>
    <row r="29" spans="1:72" s="104" customFormat="1" x14ac:dyDescent="0.3">
      <c r="A29" s="102" t="s">
        <v>329</v>
      </c>
      <c r="B29" s="102"/>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19"/>
      <c r="BK29" s="119"/>
      <c r="BL29" s="119"/>
      <c r="BM29" s="119"/>
      <c r="BN29" s="119"/>
      <c r="BO29" s="119"/>
      <c r="BP29" s="119"/>
      <c r="BQ29" s="119"/>
      <c r="BR29" s="119"/>
      <c r="BS29" s="119"/>
      <c r="BT29" s="104">
        <f t="shared" si="1"/>
        <v>0</v>
      </c>
    </row>
    <row r="30" spans="1:72" s="104" customFormat="1" x14ac:dyDescent="0.3">
      <c r="A30" s="102" t="s">
        <v>328</v>
      </c>
      <c r="B30" s="102"/>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19"/>
      <c r="BK30" s="119"/>
      <c r="BL30" s="119"/>
      <c r="BM30" s="119"/>
      <c r="BN30" s="119"/>
      <c r="BO30" s="119"/>
      <c r="BP30" s="119"/>
      <c r="BQ30" s="119"/>
      <c r="BR30" s="119"/>
      <c r="BS30" s="119"/>
      <c r="BT30" s="104">
        <f t="shared" si="1"/>
        <v>0</v>
      </c>
    </row>
    <row r="31" spans="1:72" s="104" customFormat="1" x14ac:dyDescent="0.3">
      <c r="A31" s="102" t="s">
        <v>327</v>
      </c>
      <c r="B31" s="102"/>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19"/>
      <c r="BK31" s="119"/>
      <c r="BL31" s="119"/>
      <c r="BM31" s="119"/>
      <c r="BN31" s="119"/>
      <c r="BO31" s="119"/>
      <c r="BP31" s="119"/>
      <c r="BQ31" s="119"/>
      <c r="BR31" s="119"/>
      <c r="BS31" s="119"/>
      <c r="BT31" s="104">
        <f t="shared" si="1"/>
        <v>0</v>
      </c>
    </row>
    <row r="32" spans="1:72" s="104" customFormat="1" x14ac:dyDescent="0.3">
      <c r="A32" s="105" t="s">
        <v>326</v>
      </c>
      <c r="B32" s="105"/>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20"/>
      <c r="BK32" s="120"/>
      <c r="BL32" s="120"/>
      <c r="BM32" s="120"/>
      <c r="BN32" s="120"/>
      <c r="BO32" s="120"/>
      <c r="BP32" s="120"/>
      <c r="BQ32" s="120"/>
      <c r="BR32" s="120"/>
      <c r="BS32" s="120"/>
      <c r="BT32" s="107">
        <f t="shared" si="1"/>
        <v>0</v>
      </c>
    </row>
    <row r="33" spans="1:72" s="104" customFormat="1" x14ac:dyDescent="0.3">
      <c r="A33" s="102" t="s">
        <v>325</v>
      </c>
      <c r="B33" s="102"/>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19"/>
      <c r="BK33" s="119"/>
      <c r="BL33" s="119"/>
      <c r="BM33" s="119"/>
      <c r="BN33" s="119"/>
      <c r="BO33" s="119"/>
      <c r="BP33" s="119"/>
      <c r="BQ33" s="119"/>
      <c r="BR33" s="119"/>
      <c r="BS33" s="119"/>
      <c r="BT33" s="104">
        <f t="shared" si="1"/>
        <v>0</v>
      </c>
    </row>
    <row r="34" spans="1:72" s="104" customFormat="1" x14ac:dyDescent="0.3">
      <c r="A34" s="102" t="s">
        <v>324</v>
      </c>
      <c r="B34" s="102"/>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19"/>
      <c r="BK34" s="119"/>
      <c r="BL34" s="119"/>
      <c r="BM34" s="119"/>
      <c r="BN34" s="119"/>
      <c r="BO34" s="119"/>
      <c r="BP34" s="119"/>
      <c r="BQ34" s="119"/>
      <c r="BR34" s="119"/>
      <c r="BS34" s="119"/>
      <c r="BT34" s="104">
        <f t="shared" si="1"/>
        <v>0</v>
      </c>
    </row>
    <row r="35" spans="1:72" s="104" customFormat="1" x14ac:dyDescent="0.3">
      <c r="A35" s="102" t="s">
        <v>323</v>
      </c>
      <c r="B35" s="102"/>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19"/>
      <c r="BK35" s="119"/>
      <c r="BL35" s="119"/>
      <c r="BM35" s="119"/>
      <c r="BN35" s="119"/>
      <c r="BO35" s="119"/>
      <c r="BP35" s="119"/>
      <c r="BQ35" s="119"/>
      <c r="BR35" s="119"/>
      <c r="BS35" s="119"/>
      <c r="BT35" s="104">
        <f t="shared" si="1"/>
        <v>0</v>
      </c>
    </row>
    <row r="36" spans="1:72" s="104" customFormat="1" x14ac:dyDescent="0.3">
      <c r="A36" s="102" t="s">
        <v>322</v>
      </c>
      <c r="B36" s="102"/>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19"/>
      <c r="BK36" s="119"/>
      <c r="BL36" s="119"/>
      <c r="BM36" s="119"/>
      <c r="BN36" s="119"/>
      <c r="BO36" s="119"/>
      <c r="BP36" s="119"/>
      <c r="BQ36" s="119"/>
      <c r="BR36" s="119"/>
      <c r="BS36" s="119"/>
      <c r="BT36" s="104">
        <f t="shared" si="1"/>
        <v>0</v>
      </c>
    </row>
    <row r="37" spans="1:72" s="104" customFormat="1" x14ac:dyDescent="0.3">
      <c r="A37" s="102" t="s">
        <v>321</v>
      </c>
      <c r="B37" s="102"/>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19"/>
      <c r="BK37" s="119"/>
      <c r="BL37" s="119"/>
      <c r="BM37" s="119"/>
      <c r="BN37" s="119"/>
      <c r="BO37" s="119"/>
      <c r="BP37" s="119"/>
      <c r="BQ37" s="119"/>
      <c r="BR37" s="119"/>
      <c r="BS37" s="119"/>
      <c r="BT37" s="104">
        <f t="shared" si="1"/>
        <v>0</v>
      </c>
    </row>
    <row r="38" spans="1:72" s="104" customFormat="1" x14ac:dyDescent="0.3">
      <c r="A38" s="105"/>
      <c r="B38" s="105"/>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20"/>
      <c r="BK38" s="120"/>
      <c r="BL38" s="120"/>
      <c r="BM38" s="120"/>
      <c r="BN38" s="120"/>
      <c r="BO38" s="120"/>
      <c r="BP38" s="120"/>
      <c r="BQ38" s="120"/>
      <c r="BR38" s="120"/>
      <c r="BS38" s="120"/>
      <c r="BT38" s="107">
        <f t="shared" si="1"/>
        <v>0</v>
      </c>
    </row>
    <row r="39" spans="1:72" s="104" customFormat="1" x14ac:dyDescent="0.3">
      <c r="A39" s="102" t="s">
        <v>320</v>
      </c>
      <c r="B39" s="102"/>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19"/>
      <c r="BK39" s="119"/>
      <c r="BL39" s="119"/>
      <c r="BM39" s="119"/>
      <c r="BN39" s="119"/>
      <c r="BO39" s="119"/>
      <c r="BP39" s="119"/>
      <c r="BQ39" s="119"/>
      <c r="BR39" s="119"/>
      <c r="BS39" s="119"/>
      <c r="BT39" s="104">
        <f t="shared" si="1"/>
        <v>0</v>
      </c>
    </row>
    <row r="40" spans="1:72" s="104" customFormat="1" x14ac:dyDescent="0.3">
      <c r="A40" s="102" t="s">
        <v>319</v>
      </c>
      <c r="B40" s="102"/>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19"/>
      <c r="BK40" s="119"/>
      <c r="BL40" s="119"/>
      <c r="BM40" s="119"/>
      <c r="BN40" s="119"/>
      <c r="BO40" s="119"/>
      <c r="BP40" s="119"/>
      <c r="BQ40" s="119"/>
      <c r="BR40" s="119"/>
      <c r="BS40" s="119"/>
      <c r="BT40" s="104">
        <f t="shared" si="1"/>
        <v>0</v>
      </c>
    </row>
    <row r="41" spans="1:72" s="104" customFormat="1" x14ac:dyDescent="0.3">
      <c r="A41" s="102" t="s">
        <v>318</v>
      </c>
      <c r="B41" s="102"/>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19"/>
      <c r="BK41" s="119"/>
      <c r="BL41" s="119"/>
      <c r="BM41" s="119"/>
      <c r="BN41" s="119"/>
      <c r="BO41" s="119"/>
      <c r="BP41" s="119"/>
      <c r="BQ41" s="119"/>
      <c r="BR41" s="119"/>
      <c r="BS41" s="119"/>
      <c r="BT41" s="104">
        <f t="shared" si="1"/>
        <v>0</v>
      </c>
    </row>
    <row r="42" spans="1:72" s="104" customFormat="1" x14ac:dyDescent="0.3">
      <c r="A42" s="102" t="s">
        <v>317</v>
      </c>
      <c r="B42" s="102"/>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19"/>
      <c r="BK42" s="119"/>
      <c r="BL42" s="119"/>
      <c r="BM42" s="119"/>
      <c r="BN42" s="119"/>
      <c r="BO42" s="119"/>
      <c r="BP42" s="119"/>
      <c r="BQ42" s="119"/>
      <c r="BR42" s="119"/>
      <c r="BS42" s="119"/>
      <c r="BT42" s="104">
        <f t="shared" si="1"/>
        <v>0</v>
      </c>
    </row>
    <row r="43" spans="1:72" s="104" customFormat="1" x14ac:dyDescent="0.3">
      <c r="A43" s="105"/>
      <c r="B43" s="105"/>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20"/>
      <c r="BK43" s="120"/>
      <c r="BL43" s="120"/>
      <c r="BM43" s="120"/>
      <c r="BN43" s="120"/>
      <c r="BO43" s="120"/>
      <c r="BP43" s="120"/>
      <c r="BQ43" s="120"/>
      <c r="BR43" s="120"/>
      <c r="BS43" s="120"/>
      <c r="BT43" s="107">
        <f t="shared" si="1"/>
        <v>0</v>
      </c>
    </row>
    <row r="44" spans="1:72" s="104" customFormat="1" x14ac:dyDescent="0.3">
      <c r="A44" s="102" t="s">
        <v>316</v>
      </c>
      <c r="B44" s="102"/>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19"/>
      <c r="BK44" s="119"/>
      <c r="BL44" s="119"/>
      <c r="BM44" s="119"/>
      <c r="BN44" s="119"/>
      <c r="BO44" s="119"/>
      <c r="BP44" s="119"/>
      <c r="BQ44" s="119"/>
      <c r="BR44" s="119"/>
      <c r="BS44" s="119"/>
      <c r="BT44" s="104">
        <f t="shared" si="1"/>
        <v>0</v>
      </c>
    </row>
    <row r="45" spans="1:72" s="104" customFormat="1" x14ac:dyDescent="0.3">
      <c r="A45" s="105"/>
      <c r="B45" s="105"/>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20"/>
      <c r="BK45" s="120"/>
      <c r="BL45" s="120"/>
      <c r="BM45" s="120"/>
      <c r="BN45" s="120"/>
      <c r="BO45" s="120"/>
      <c r="BP45" s="120"/>
      <c r="BQ45" s="120"/>
      <c r="BR45" s="120"/>
      <c r="BS45" s="120"/>
      <c r="BT45" s="107">
        <f t="shared" si="1"/>
        <v>0</v>
      </c>
    </row>
    <row r="46" spans="1:72" s="104" customFormat="1" x14ac:dyDescent="0.3">
      <c r="A46" s="102" t="s">
        <v>315</v>
      </c>
      <c r="B46" s="102"/>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19"/>
      <c r="BK46" s="119"/>
      <c r="BL46" s="119"/>
      <c r="BM46" s="119"/>
      <c r="BN46" s="119"/>
      <c r="BO46" s="119"/>
      <c r="BP46" s="119"/>
      <c r="BQ46" s="119"/>
      <c r="BR46" s="119"/>
      <c r="BS46" s="119"/>
      <c r="BT46" s="104">
        <f t="shared" si="1"/>
        <v>0</v>
      </c>
    </row>
    <row r="47" spans="1:72" s="104" customFormat="1" x14ac:dyDescent="0.3">
      <c r="A47" s="105"/>
      <c r="B47" s="105"/>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20"/>
      <c r="BK47" s="120"/>
      <c r="BL47" s="120"/>
      <c r="BM47" s="120"/>
      <c r="BN47" s="120"/>
      <c r="BO47" s="120"/>
      <c r="BP47" s="120"/>
      <c r="BQ47" s="120"/>
      <c r="BR47" s="120"/>
      <c r="BS47" s="120"/>
      <c r="BT47" s="107">
        <f t="shared" si="1"/>
        <v>0</v>
      </c>
    </row>
    <row r="48" spans="1:72" s="104" customFormat="1" x14ac:dyDescent="0.3">
      <c r="A48" s="102" t="s">
        <v>314</v>
      </c>
      <c r="B48" s="102"/>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19"/>
      <c r="BK48" s="119"/>
      <c r="BL48" s="119"/>
      <c r="BM48" s="119"/>
      <c r="BN48" s="119"/>
      <c r="BO48" s="119"/>
      <c r="BP48" s="119"/>
      <c r="BQ48" s="119"/>
      <c r="BR48" s="119"/>
      <c r="BS48" s="119"/>
      <c r="BT48" s="104">
        <f t="shared" si="1"/>
        <v>0</v>
      </c>
    </row>
    <row r="49" spans="1:72" s="104" customFormat="1" x14ac:dyDescent="0.3">
      <c r="A49" s="110"/>
      <c r="B49" s="110"/>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19"/>
      <c r="BK49" s="119"/>
      <c r="BL49" s="119"/>
      <c r="BM49" s="119"/>
      <c r="BN49" s="119"/>
      <c r="BO49" s="119"/>
      <c r="BP49" s="119"/>
      <c r="BQ49" s="119"/>
      <c r="BR49" s="119"/>
      <c r="BS49" s="119"/>
      <c r="BT49" s="104">
        <f t="shared" si="1"/>
        <v>0</v>
      </c>
    </row>
    <row r="50" spans="1:72" s="104" customFormat="1" x14ac:dyDescent="0.3">
      <c r="A50" s="111"/>
      <c r="B50" s="111"/>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19"/>
      <c r="BK50" s="119"/>
      <c r="BL50" s="119"/>
      <c r="BM50" s="119"/>
      <c r="BN50" s="119"/>
      <c r="BO50" s="119"/>
      <c r="BP50" s="119"/>
      <c r="BQ50" s="119"/>
      <c r="BR50" s="119"/>
      <c r="BS50" s="119"/>
      <c r="BT50" s="104">
        <f t="shared" si="1"/>
        <v>0</v>
      </c>
    </row>
    <row r="51" spans="1:72" s="104" customFormat="1" x14ac:dyDescent="0.3">
      <c r="A51" s="111"/>
      <c r="B51" s="111"/>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19"/>
      <c r="BK51" s="119"/>
      <c r="BL51" s="119"/>
      <c r="BM51" s="119"/>
      <c r="BN51" s="119"/>
      <c r="BO51" s="119"/>
      <c r="BP51" s="119"/>
      <c r="BQ51" s="119"/>
      <c r="BR51" s="119"/>
      <c r="BS51" s="119"/>
      <c r="BT51" s="104">
        <f t="shared" si="1"/>
        <v>0</v>
      </c>
    </row>
    <row r="52" spans="1:72" s="104" customFormat="1" x14ac:dyDescent="0.3">
      <c r="A52" s="111"/>
      <c r="B52" s="111"/>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19"/>
      <c r="BK52" s="119"/>
      <c r="BL52" s="119"/>
      <c r="BM52" s="119"/>
      <c r="BN52" s="119"/>
      <c r="BO52" s="119"/>
      <c r="BP52" s="119"/>
      <c r="BQ52" s="119"/>
      <c r="BR52" s="119"/>
      <c r="BS52" s="119"/>
      <c r="BT52" s="104">
        <f t="shared" si="1"/>
        <v>0</v>
      </c>
    </row>
    <row r="53" spans="1:72" s="104" customFormat="1" x14ac:dyDescent="0.3">
      <c r="A53" s="111"/>
      <c r="B53" s="111"/>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19"/>
      <c r="BK53" s="119"/>
      <c r="BL53" s="119"/>
      <c r="BM53" s="119"/>
      <c r="BN53" s="119"/>
      <c r="BO53" s="119"/>
      <c r="BP53" s="119"/>
      <c r="BQ53" s="119"/>
      <c r="BR53" s="119"/>
      <c r="BS53" s="119"/>
      <c r="BT53" s="104">
        <f t="shared" si="1"/>
        <v>0</v>
      </c>
    </row>
    <row r="54" spans="1:72" s="104" customFormat="1" x14ac:dyDescent="0.3">
      <c r="A54" s="111"/>
      <c r="B54" s="111"/>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19"/>
      <c r="BK54" s="119"/>
      <c r="BL54" s="119"/>
      <c r="BM54" s="119"/>
      <c r="BN54" s="119"/>
      <c r="BO54" s="119"/>
      <c r="BP54" s="119"/>
      <c r="BQ54" s="119"/>
      <c r="BR54" s="119"/>
      <c r="BS54" s="119"/>
      <c r="BT54" s="104">
        <f t="shared" si="1"/>
        <v>0</v>
      </c>
    </row>
    <row r="55" spans="1:72" s="104" customFormat="1" x14ac:dyDescent="0.3">
      <c r="A55" s="111"/>
      <c r="B55" s="111"/>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103"/>
      <c r="BD55" s="103"/>
      <c r="BE55" s="103"/>
      <c r="BF55" s="103"/>
      <c r="BG55" s="103"/>
      <c r="BH55" s="103"/>
      <c r="BI55" s="103"/>
      <c r="BJ55" s="119"/>
      <c r="BK55" s="119"/>
      <c r="BL55" s="119"/>
      <c r="BM55" s="119"/>
      <c r="BN55" s="119"/>
      <c r="BO55" s="119"/>
      <c r="BP55" s="119"/>
      <c r="BQ55" s="119"/>
      <c r="BR55" s="119"/>
      <c r="BS55" s="119"/>
      <c r="BT55" s="104">
        <f t="shared" si="1"/>
        <v>0</v>
      </c>
    </row>
    <row r="56" spans="1:72" s="104" customFormat="1" x14ac:dyDescent="0.3">
      <c r="A56" s="110"/>
      <c r="B56" s="110"/>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c r="BB56" s="103"/>
      <c r="BC56" s="103"/>
      <c r="BD56" s="103"/>
      <c r="BE56" s="103"/>
      <c r="BF56" s="103"/>
      <c r="BG56" s="103"/>
      <c r="BH56" s="103"/>
      <c r="BI56" s="103"/>
      <c r="BJ56" s="119"/>
      <c r="BK56" s="119"/>
      <c r="BL56" s="119"/>
      <c r="BM56" s="119"/>
      <c r="BN56" s="119"/>
      <c r="BO56" s="119"/>
      <c r="BP56" s="119"/>
      <c r="BQ56" s="119"/>
      <c r="BR56" s="119"/>
      <c r="BS56" s="119"/>
      <c r="BT56" s="104">
        <f t="shared" si="1"/>
        <v>0</v>
      </c>
    </row>
    <row r="57" spans="1:72" s="104" customFormat="1" x14ac:dyDescent="0.3">
      <c r="A57" s="110"/>
      <c r="B57" s="110"/>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19"/>
      <c r="BK57" s="119"/>
      <c r="BL57" s="119"/>
      <c r="BM57" s="119"/>
      <c r="BN57" s="119"/>
      <c r="BO57" s="119"/>
      <c r="BP57" s="119"/>
      <c r="BQ57" s="119"/>
      <c r="BR57" s="119"/>
      <c r="BS57" s="119"/>
      <c r="BT57" s="104">
        <f t="shared" si="1"/>
        <v>0</v>
      </c>
    </row>
    <row r="58" spans="1:72" s="104" customFormat="1" x14ac:dyDescent="0.3">
      <c r="A58" s="110"/>
      <c r="B58" s="110"/>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19"/>
      <c r="BK58" s="119"/>
      <c r="BL58" s="119"/>
      <c r="BM58" s="119"/>
      <c r="BN58" s="119"/>
      <c r="BO58" s="119"/>
      <c r="BP58" s="119"/>
      <c r="BQ58" s="119"/>
      <c r="BR58" s="119"/>
      <c r="BS58" s="119"/>
      <c r="BT58" s="104">
        <f t="shared" si="1"/>
        <v>0</v>
      </c>
    </row>
    <row r="59" spans="1:72" s="104" customFormat="1" x14ac:dyDescent="0.3">
      <c r="A59" s="110"/>
      <c r="B59" s="110"/>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19"/>
      <c r="BK59" s="119"/>
      <c r="BL59" s="119"/>
      <c r="BM59" s="119"/>
      <c r="BN59" s="119"/>
      <c r="BO59" s="119"/>
      <c r="BP59" s="119"/>
      <c r="BQ59" s="119"/>
      <c r="BR59" s="119"/>
      <c r="BS59" s="119"/>
      <c r="BT59" s="104">
        <f t="shared" si="1"/>
        <v>0</v>
      </c>
    </row>
    <row r="60" spans="1:72" s="104" customFormat="1" x14ac:dyDescent="0.3">
      <c r="A60" s="110"/>
      <c r="B60" s="110"/>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19"/>
      <c r="BK60" s="119"/>
      <c r="BL60" s="119"/>
      <c r="BM60" s="119"/>
      <c r="BN60" s="119"/>
      <c r="BO60" s="119"/>
      <c r="BP60" s="119"/>
      <c r="BQ60" s="119"/>
      <c r="BR60" s="119"/>
      <c r="BS60" s="119"/>
      <c r="BT60" s="104">
        <f t="shared" si="1"/>
        <v>0</v>
      </c>
    </row>
    <row r="61" spans="1:72" s="104" customFormat="1" x14ac:dyDescent="0.3">
      <c r="A61" s="110"/>
      <c r="B61" s="110"/>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19"/>
      <c r="BK61" s="119"/>
      <c r="BL61" s="119"/>
      <c r="BM61" s="119"/>
      <c r="BN61" s="119"/>
      <c r="BO61" s="119"/>
      <c r="BP61" s="119"/>
      <c r="BQ61" s="119"/>
      <c r="BR61" s="119"/>
      <c r="BS61" s="119"/>
      <c r="BT61" s="104">
        <f t="shared" si="1"/>
        <v>0</v>
      </c>
    </row>
    <row r="62" spans="1:72" s="104" customFormat="1" x14ac:dyDescent="0.3">
      <c r="A62" s="110"/>
      <c r="B62" s="110"/>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19"/>
      <c r="BK62" s="119"/>
      <c r="BL62" s="119"/>
      <c r="BM62" s="119"/>
      <c r="BN62" s="119"/>
      <c r="BO62" s="119"/>
      <c r="BP62" s="119"/>
      <c r="BQ62" s="119"/>
      <c r="BR62" s="119"/>
      <c r="BS62" s="119"/>
      <c r="BT62" s="104">
        <f t="shared" si="1"/>
        <v>0</v>
      </c>
    </row>
    <row r="63" spans="1:72" s="104" customFormat="1" x14ac:dyDescent="0.3">
      <c r="A63" s="110"/>
      <c r="B63" s="110"/>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19"/>
      <c r="BK63" s="119"/>
      <c r="BL63" s="119"/>
      <c r="BM63" s="119"/>
      <c r="BN63" s="119"/>
      <c r="BO63" s="119"/>
      <c r="BP63" s="119"/>
      <c r="BQ63" s="119"/>
      <c r="BR63" s="119"/>
      <c r="BS63" s="119"/>
      <c r="BT63" s="104">
        <f t="shared" si="1"/>
        <v>0</v>
      </c>
    </row>
    <row r="64" spans="1:72" s="104" customFormat="1" x14ac:dyDescent="0.3">
      <c r="A64" s="110"/>
      <c r="B64" s="110"/>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19"/>
      <c r="BK64" s="119"/>
      <c r="BL64" s="119"/>
      <c r="BM64" s="119"/>
      <c r="BN64" s="119"/>
      <c r="BO64" s="119"/>
      <c r="BP64" s="119"/>
      <c r="BQ64" s="119"/>
      <c r="BR64" s="119"/>
      <c r="BS64" s="119"/>
      <c r="BT64" s="104">
        <f t="shared" si="1"/>
        <v>0</v>
      </c>
    </row>
    <row r="65" spans="1:72" s="104" customFormat="1" x14ac:dyDescent="0.3">
      <c r="A65" s="110"/>
      <c r="B65" s="110"/>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19"/>
      <c r="BK65" s="119"/>
      <c r="BL65" s="119"/>
      <c r="BM65" s="119"/>
      <c r="BN65" s="119"/>
      <c r="BO65" s="119"/>
      <c r="BP65" s="119"/>
      <c r="BQ65" s="119"/>
      <c r="BR65" s="119"/>
      <c r="BS65" s="119"/>
      <c r="BT65" s="104">
        <f t="shared" si="1"/>
        <v>0</v>
      </c>
    </row>
    <row r="66" spans="1:72" s="104" customFormat="1" x14ac:dyDescent="0.3">
      <c r="A66" s="110"/>
      <c r="B66" s="110"/>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19"/>
      <c r="BK66" s="119"/>
      <c r="BL66" s="119"/>
      <c r="BM66" s="119"/>
      <c r="BN66" s="119"/>
      <c r="BO66" s="119"/>
      <c r="BP66" s="119"/>
      <c r="BQ66" s="119"/>
      <c r="BR66" s="119"/>
      <c r="BS66" s="119"/>
      <c r="BT66" s="104">
        <f t="shared" si="1"/>
        <v>0</v>
      </c>
    </row>
    <row r="67" spans="1:72" s="104" customFormat="1" x14ac:dyDescent="0.3">
      <c r="A67" s="110"/>
      <c r="B67" s="110"/>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19"/>
      <c r="BK67" s="119"/>
      <c r="BL67" s="119"/>
      <c r="BM67" s="119"/>
      <c r="BN67" s="119"/>
      <c r="BO67" s="119"/>
      <c r="BP67" s="119"/>
      <c r="BQ67" s="119"/>
      <c r="BR67" s="119"/>
      <c r="BS67" s="119"/>
      <c r="BT67" s="104">
        <f t="shared" si="1"/>
        <v>0</v>
      </c>
    </row>
    <row r="68" spans="1:72" s="104" customFormat="1" x14ac:dyDescent="0.3">
      <c r="A68" s="110"/>
      <c r="B68" s="110"/>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19"/>
      <c r="BK68" s="119"/>
      <c r="BL68" s="119"/>
      <c r="BM68" s="119"/>
      <c r="BN68" s="119"/>
      <c r="BO68" s="119"/>
      <c r="BP68" s="119"/>
      <c r="BQ68" s="119"/>
      <c r="BR68" s="119"/>
      <c r="BS68" s="119"/>
      <c r="BT68" s="104">
        <f t="shared" si="1"/>
        <v>0</v>
      </c>
    </row>
    <row r="69" spans="1:72" x14ac:dyDescent="0.3">
      <c r="A69" s="112"/>
      <c r="B69" s="112"/>
      <c r="C69" s="103">
        <f t="shared" ref="C69:AH69" si="2">COUNTA(C3:C68)-(IF(C4="",1,0))</f>
        <v>0</v>
      </c>
      <c r="D69" s="103">
        <f t="shared" si="2"/>
        <v>0</v>
      </c>
      <c r="E69" s="103">
        <f t="shared" si="2"/>
        <v>0</v>
      </c>
      <c r="F69" s="103">
        <f t="shared" si="2"/>
        <v>0</v>
      </c>
      <c r="G69" s="103">
        <f t="shared" si="2"/>
        <v>0</v>
      </c>
      <c r="H69" s="103">
        <f t="shared" si="2"/>
        <v>0</v>
      </c>
      <c r="I69" s="103">
        <f t="shared" si="2"/>
        <v>0</v>
      </c>
      <c r="J69" s="103">
        <f t="shared" si="2"/>
        <v>0</v>
      </c>
      <c r="K69" s="103">
        <f t="shared" si="2"/>
        <v>0</v>
      </c>
      <c r="L69" s="103">
        <f t="shared" si="2"/>
        <v>0</v>
      </c>
      <c r="M69" s="103">
        <f t="shared" si="2"/>
        <v>0</v>
      </c>
      <c r="N69" s="103">
        <f t="shared" si="2"/>
        <v>0</v>
      </c>
      <c r="O69" s="103">
        <f t="shared" si="2"/>
        <v>0</v>
      </c>
      <c r="P69" s="103">
        <f t="shared" si="2"/>
        <v>0</v>
      </c>
      <c r="Q69" s="103">
        <f t="shared" si="2"/>
        <v>0</v>
      </c>
      <c r="R69" s="103">
        <f t="shared" si="2"/>
        <v>0</v>
      </c>
      <c r="S69" s="103">
        <f t="shared" si="2"/>
        <v>0</v>
      </c>
      <c r="T69" s="103">
        <f t="shared" si="2"/>
        <v>0</v>
      </c>
      <c r="U69" s="103">
        <f t="shared" si="2"/>
        <v>0</v>
      </c>
      <c r="V69" s="103">
        <f t="shared" si="2"/>
        <v>0</v>
      </c>
      <c r="W69" s="103">
        <f t="shared" si="2"/>
        <v>0</v>
      </c>
      <c r="X69" s="103">
        <f t="shared" si="2"/>
        <v>0</v>
      </c>
      <c r="Y69" s="103">
        <f t="shared" si="2"/>
        <v>0</v>
      </c>
      <c r="Z69" s="103">
        <f t="shared" si="2"/>
        <v>0</v>
      </c>
      <c r="AA69" s="103">
        <f t="shared" si="2"/>
        <v>0</v>
      </c>
      <c r="AB69" s="103">
        <f t="shared" si="2"/>
        <v>0</v>
      </c>
      <c r="AC69" s="103">
        <f t="shared" si="2"/>
        <v>0</v>
      </c>
      <c r="AD69" s="103">
        <f t="shared" si="2"/>
        <v>0</v>
      </c>
      <c r="AE69" s="103">
        <f t="shared" si="2"/>
        <v>0</v>
      </c>
      <c r="AF69" s="103">
        <f t="shared" si="2"/>
        <v>0</v>
      </c>
      <c r="AG69" s="103">
        <f t="shared" si="2"/>
        <v>0</v>
      </c>
      <c r="AH69" s="103">
        <f t="shared" si="2"/>
        <v>0</v>
      </c>
      <c r="AI69" s="103">
        <f t="shared" ref="AI69:BN69" si="3">COUNTA(AI3:AI68)-(IF(AI4="",1,0))</f>
        <v>0</v>
      </c>
      <c r="AJ69" s="103">
        <f t="shared" si="3"/>
        <v>0</v>
      </c>
      <c r="AK69" s="103">
        <f t="shared" si="3"/>
        <v>0</v>
      </c>
      <c r="AL69" s="103">
        <f t="shared" si="3"/>
        <v>0</v>
      </c>
      <c r="AM69" s="103">
        <f t="shared" si="3"/>
        <v>0</v>
      </c>
      <c r="AN69" s="103">
        <f t="shared" si="3"/>
        <v>0</v>
      </c>
      <c r="AO69" s="103">
        <f t="shared" si="3"/>
        <v>0</v>
      </c>
      <c r="AP69" s="103">
        <f t="shared" si="3"/>
        <v>0</v>
      </c>
      <c r="AQ69" s="103">
        <f t="shared" si="3"/>
        <v>0</v>
      </c>
      <c r="AR69" s="103">
        <f t="shared" si="3"/>
        <v>0</v>
      </c>
      <c r="AS69" s="103">
        <f t="shared" si="3"/>
        <v>0</v>
      </c>
      <c r="AT69" s="103">
        <f t="shared" si="3"/>
        <v>0</v>
      </c>
      <c r="AU69" s="103">
        <f t="shared" si="3"/>
        <v>0</v>
      </c>
      <c r="AV69" s="103">
        <f t="shared" si="3"/>
        <v>0</v>
      </c>
      <c r="AW69" s="103">
        <f t="shared" si="3"/>
        <v>0</v>
      </c>
      <c r="AX69" s="103">
        <f t="shared" si="3"/>
        <v>0</v>
      </c>
      <c r="AY69" s="103">
        <f t="shared" si="3"/>
        <v>0</v>
      </c>
      <c r="AZ69" s="103">
        <f t="shared" si="3"/>
        <v>0</v>
      </c>
      <c r="BA69" s="103">
        <f t="shared" si="3"/>
        <v>0</v>
      </c>
      <c r="BB69" s="103">
        <f t="shared" si="3"/>
        <v>0</v>
      </c>
      <c r="BC69" s="103">
        <f t="shared" si="3"/>
        <v>0</v>
      </c>
      <c r="BD69" s="103">
        <f t="shared" si="3"/>
        <v>0</v>
      </c>
      <c r="BE69" s="103">
        <f t="shared" si="3"/>
        <v>0</v>
      </c>
      <c r="BF69" s="103">
        <f t="shared" si="3"/>
        <v>0</v>
      </c>
      <c r="BG69" s="103">
        <f t="shared" si="3"/>
        <v>0</v>
      </c>
      <c r="BH69" s="103">
        <f t="shared" si="3"/>
        <v>0</v>
      </c>
      <c r="BI69" s="103">
        <f t="shared" si="3"/>
        <v>0</v>
      </c>
      <c r="BJ69" s="103">
        <f t="shared" si="3"/>
        <v>0</v>
      </c>
      <c r="BK69" s="103">
        <f t="shared" si="3"/>
        <v>0</v>
      </c>
      <c r="BL69" s="103">
        <f t="shared" si="3"/>
        <v>0</v>
      </c>
      <c r="BM69" s="103">
        <f t="shared" si="3"/>
        <v>0</v>
      </c>
      <c r="BN69" s="103">
        <f t="shared" si="3"/>
        <v>0</v>
      </c>
      <c r="BO69" s="103">
        <f t="shared" ref="BO69:BS69" si="4">COUNTA(BO3:BO68)-(IF(BO4="",1,0))</f>
        <v>0</v>
      </c>
      <c r="BP69" s="103">
        <f t="shared" si="4"/>
        <v>0</v>
      </c>
      <c r="BQ69" s="103">
        <f t="shared" si="4"/>
        <v>0</v>
      </c>
      <c r="BR69" s="103">
        <f t="shared" si="4"/>
        <v>0</v>
      </c>
      <c r="BS69" s="103">
        <f t="shared" si="4"/>
        <v>0</v>
      </c>
      <c r="BT69" s="104"/>
    </row>
    <row r="70" spans="1:72" x14ac:dyDescent="0.3">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row>
    <row r="71" spans="1:72" x14ac:dyDescent="0.3">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row>
    <row r="72" spans="1:72" x14ac:dyDescent="0.3">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row>
    <row r="73" spans="1:72" x14ac:dyDescent="0.3">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row>
    <row r="74" spans="1:72" x14ac:dyDescent="0.3">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row>
    <row r="75" spans="1:72" x14ac:dyDescent="0.3">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row>
    <row r="76" spans="1:72" x14ac:dyDescent="0.3">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row>
    <row r="77" spans="1:72" x14ac:dyDescent="0.3">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row>
    <row r="78" spans="1:72" x14ac:dyDescent="0.3">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row>
    <row r="79" spans="1:72" x14ac:dyDescent="0.3">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row>
    <row r="80" spans="1:72" x14ac:dyDescent="0.3">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row>
    <row r="81" spans="3:61" x14ac:dyDescent="0.3">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row>
    <row r="82" spans="3:61" x14ac:dyDescent="0.3">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row>
    <row r="83" spans="3:61" x14ac:dyDescent="0.3">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row>
    <row r="84" spans="3:61" x14ac:dyDescent="0.3">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row>
    <row r="85" spans="3:61" x14ac:dyDescent="0.3">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row>
    <row r="86" spans="3:61" x14ac:dyDescent="0.3">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row>
    <row r="87" spans="3:61" x14ac:dyDescent="0.3">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row>
  </sheetData>
  <sheetProtection password="E652" sheet="1" objects="1" scenarios="1" insertColumns="0" insertRows="0" deleteColumns="0" deleteRows="0"/>
  <pageMargins left="0.75" right="0.75" top="1" bottom="1" header="0.5" footer="0.5"/>
  <pageSetup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pane ySplit="1" topLeftCell="A2" activePane="bottomLeft" state="frozen"/>
      <selection pane="bottomLeft" activeCell="B5" sqref="B5"/>
    </sheetView>
  </sheetViews>
  <sheetFormatPr defaultRowHeight="14.4" x14ac:dyDescent="0.3"/>
  <cols>
    <col min="2" max="2" width="58.109375" customWidth="1"/>
    <col min="3" max="3" width="22.109375" customWidth="1"/>
  </cols>
  <sheetData>
    <row r="1" spans="1:3" ht="18" x14ac:dyDescent="0.35">
      <c r="A1" s="76" t="s">
        <v>255</v>
      </c>
      <c r="B1" s="76" t="s">
        <v>308</v>
      </c>
      <c r="C1" s="80" t="s">
        <v>309</v>
      </c>
    </row>
    <row r="2" spans="1:3" x14ac:dyDescent="0.3">
      <c r="A2" s="113">
        <v>0</v>
      </c>
      <c r="B2" s="114" t="s">
        <v>307</v>
      </c>
      <c r="C2" s="115">
        <v>42811</v>
      </c>
    </row>
    <row r="3" spans="1:3" ht="57.6" x14ac:dyDescent="0.3">
      <c r="A3" s="113">
        <v>1</v>
      </c>
      <c r="B3" s="114" t="s">
        <v>310</v>
      </c>
      <c r="C3" s="115">
        <v>42829</v>
      </c>
    </row>
    <row r="4" spans="1:3" ht="100.8" x14ac:dyDescent="0.3">
      <c r="A4" s="116">
        <v>2</v>
      </c>
      <c r="B4" s="117" t="s">
        <v>481</v>
      </c>
      <c r="C4" s="118">
        <v>42935</v>
      </c>
    </row>
    <row r="5" spans="1:3" ht="28.8" x14ac:dyDescent="0.3">
      <c r="A5" s="79">
        <v>3</v>
      </c>
      <c r="B5" s="78" t="s">
        <v>482</v>
      </c>
      <c r="C5" s="81">
        <v>42962</v>
      </c>
    </row>
    <row r="6" spans="1:3" x14ac:dyDescent="0.3">
      <c r="A6" s="79"/>
      <c r="B6" s="78"/>
      <c r="C6" s="81"/>
    </row>
    <row r="7" spans="1:3" x14ac:dyDescent="0.3">
      <c r="A7" s="79"/>
      <c r="B7" s="78"/>
      <c r="C7" s="81"/>
    </row>
    <row r="8" spans="1:3" x14ac:dyDescent="0.3">
      <c r="A8" s="79"/>
      <c r="B8" s="78"/>
      <c r="C8" s="81"/>
    </row>
    <row r="9" spans="1:3" x14ac:dyDescent="0.3">
      <c r="A9" s="79"/>
      <c r="B9" s="78"/>
      <c r="C9" s="81"/>
    </row>
    <row r="10" spans="1:3" x14ac:dyDescent="0.3">
      <c r="A10" s="79"/>
      <c r="B10" s="78"/>
      <c r="C10" s="81"/>
    </row>
    <row r="11" spans="1:3" x14ac:dyDescent="0.3">
      <c r="A11" s="79"/>
      <c r="B11" s="78"/>
      <c r="C11" s="81"/>
    </row>
    <row r="12" spans="1:3" x14ac:dyDescent="0.3">
      <c r="A12" s="79"/>
      <c r="B12" s="78"/>
      <c r="C12" s="81"/>
    </row>
    <row r="13" spans="1:3" x14ac:dyDescent="0.3">
      <c r="A13" s="79"/>
      <c r="B13" s="78"/>
      <c r="C13" s="81"/>
    </row>
    <row r="14" spans="1:3" x14ac:dyDescent="0.3">
      <c r="A14" s="79"/>
      <c r="B14" s="78"/>
      <c r="C14" s="81"/>
    </row>
    <row r="15" spans="1:3" x14ac:dyDescent="0.3">
      <c r="A15" s="79"/>
      <c r="B15" s="78"/>
      <c r="C15" s="81"/>
    </row>
    <row r="16" spans="1:3" x14ac:dyDescent="0.3">
      <c r="A16" s="79"/>
      <c r="B16" s="77"/>
      <c r="C16" s="81"/>
    </row>
    <row r="17" spans="1:3" x14ac:dyDescent="0.3">
      <c r="A17" s="79"/>
      <c r="B17" s="77"/>
      <c r="C17" s="81"/>
    </row>
    <row r="18" spans="1:3" x14ac:dyDescent="0.3">
      <c r="A18" s="79"/>
      <c r="B18" s="77"/>
      <c r="C18" s="81"/>
    </row>
    <row r="19" spans="1:3" x14ac:dyDescent="0.3">
      <c r="A19" s="79"/>
      <c r="B19" s="77"/>
      <c r="C19" s="81"/>
    </row>
    <row r="20" spans="1:3" x14ac:dyDescent="0.3">
      <c r="A20" s="83"/>
      <c r="C20" s="82"/>
    </row>
    <row r="21" spans="1:3" x14ac:dyDescent="0.3">
      <c r="A21" s="83"/>
    </row>
  </sheetData>
  <sheetProtection password="E652"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6E4BFD5EA4578499FD1E3AF43D073C3" ma:contentTypeVersion="12" ma:contentTypeDescription="Create a new document." ma:contentTypeScope="" ma:versionID="900df360f9223cb7390933c66decfaf8">
  <xsd:schema xmlns:xsd="http://www.w3.org/2001/XMLSchema" xmlns:xs="http://www.w3.org/2001/XMLSchema" xmlns:p="http://schemas.microsoft.com/office/2006/metadata/properties" xmlns:ns2="3c5d859e-1bc0-4132-9f79-31f43263c2c8" xmlns:ns3="http://schemas.microsoft.com/sharepoint/v3/fields" xmlns:ns4="2555f740-5257-45a5-be54-c599b9e079ef" targetNamespace="http://schemas.microsoft.com/office/2006/metadata/properties" ma:root="true" ma:fieldsID="6cbc2384a43f78e1e992e4073c15c45c" ns2:_="" ns3:_="" ns4:_="">
    <xsd:import namespace="3c5d859e-1bc0-4132-9f79-31f43263c2c8"/>
    <xsd:import namespace="http://schemas.microsoft.com/sharepoint/v3/fields"/>
    <xsd:import namespace="2555f740-5257-45a5-be54-c599b9e079ef"/>
    <xsd:element name="properties">
      <xsd:complexType>
        <xsd:sequence>
          <xsd:element name="documentManagement">
            <xsd:complexType>
              <xsd:all>
                <xsd:element ref="ns2:Identification_x0020__x0023_" minOccurs="0"/>
                <xsd:element ref="ns2:Process" minOccurs="0"/>
                <xsd:element ref="ns2:Last_x0020_Update" minOccurs="0"/>
                <xsd:element ref="ns2:Process_x0020_Owner_x0020_Name" minOccurs="0"/>
                <xsd:element ref="ns2:Comment" minOccurs="0"/>
                <xsd:element ref="ns3:_Version" minOccurs="0"/>
                <xsd:element ref="ns4:_dlc_DocId" minOccurs="0"/>
                <xsd:element ref="ns4:_dlc_DocIdUrl" minOccurs="0"/>
                <xsd:element ref="ns4:_dlc_DocIdPersistId" minOccurs="0"/>
                <xsd:element ref="ns2:Approver" minOccurs="0"/>
                <xsd:element ref="ns2:Service_x0020_Sheets"/>
                <xsd:element ref="ns2:DC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5d859e-1bc0-4132-9f79-31f43263c2c8" elementFormDefault="qualified">
    <xsd:import namespace="http://schemas.microsoft.com/office/2006/documentManagement/types"/>
    <xsd:import namespace="http://schemas.microsoft.com/office/infopath/2007/PartnerControls"/>
    <xsd:element name="Identification_x0020__x0023_" ma:index="8" nillable="true" ma:displayName="Identification #" ma:internalName="Identification_x0020__x0023_">
      <xsd:simpleType>
        <xsd:restriction base="dms:Text">
          <xsd:maxLength value="255"/>
        </xsd:restriction>
      </xsd:simpleType>
    </xsd:element>
    <xsd:element name="Process" ma:index="9" nillable="true" ma:displayName="Process" ma:default="01 Sales Process" ma:format="Dropdown" ma:internalName="Process">
      <xsd:simpleType>
        <xsd:restriction base="dms:Choice">
          <xsd:enumeration value="01 Sales Process"/>
          <xsd:enumeration value="02 Auditing Process"/>
          <xsd:enumeration value="03 TF Review Process"/>
          <xsd:enumeration value="04 Certification Approval Process"/>
          <xsd:enumeration value="05 Vigilance Process"/>
          <xsd:enumeration value="06 Knowledge Management Process"/>
          <xsd:enumeration value="07 Qualification Process"/>
          <xsd:enumeration value="08 Quality Processes"/>
          <xsd:enumeration value="09 External Helpdesk Process"/>
          <xsd:enumeration value="10 Management Process"/>
          <xsd:enumeration value="11 J-PAL"/>
          <xsd:enumeration value="12 Operational"/>
          <xsd:enumeration value="xxx not clear"/>
        </xsd:restriction>
      </xsd:simpleType>
    </xsd:element>
    <xsd:element name="Last_x0020_Update" ma:index="10" nillable="true" ma:displayName="Last Update" ma:format="DateOnly" ma:internalName="Last_x0020_Update">
      <xsd:simpleType>
        <xsd:restriction base="dms:DateTime"/>
      </xsd:simpleType>
    </xsd:element>
    <xsd:element name="Process_x0020_Owner_x0020_Name" ma:index="11" nillable="true" ma:displayName="Process Owner Name" ma:list="UserInfo" ma:SharePointGroup="0" ma:internalName="Process_x0020_Owner_x0020_Nam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ment" ma:index="12" nillable="true" ma:displayName="Comment" ma:internalName="Comment">
      <xsd:simpleType>
        <xsd:restriction base="dms:Text">
          <xsd:maxLength value="255"/>
        </xsd:restriction>
      </xsd:simpleType>
    </xsd:element>
    <xsd:element name="Approver" ma:index="17" nillable="true" ma:displayName="Approver" ma:list="UserInfo" ma:SharePointGroup="0" ma:internalName="Approv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ervice_x0020_Sheets" ma:index="18" ma:displayName="Header" ma:format="RadioButtons" ma:internalName="Service_x0020_Sheets">
      <xsd:simpleType>
        <xsd:union memberTypes="dms:Text">
          <xsd:simpleType>
            <xsd:restriction base="dms:Choice">
              <xsd:enumeration value="Procedures"/>
              <xsd:enumeration value="Service Sheets"/>
              <xsd:enumeration value="Templates"/>
              <xsd:enumeration value="Work Instructions"/>
              <xsd:enumeration value="Role Description"/>
              <xsd:enumeration value="Org. Charts"/>
              <xsd:enumeration value="Transition 9001:2015/13485:2016"/>
            </xsd:restriction>
          </xsd:simpleType>
        </xsd:union>
      </xsd:simpleType>
    </xsd:element>
    <xsd:element name="DCG" ma:index="19" nillable="true" ma:displayName="DCG" ma:default="Enter Choice #1 Yes" ma:description="DEKRA Germany" ma:format="Dropdown" ma:internalName="DCG">
      <xsd:simpleType>
        <xsd:restriction base="dms:Choice">
          <xsd:enumeration value="Enter Choice #1 Yes"/>
          <xsd:enumeration value="Enter Choice #2 No"/>
          <xsd:enumeration value="Enter Choice #3"/>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3"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55f740-5257-45a5-be54-c599b9e079ef"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CG xmlns="3c5d859e-1bc0-4132-9f79-31f43263c2c8">Enter Choice #3</DCG>
    <_Version xmlns="http://schemas.microsoft.com/sharepoint/v3/fields">Rev. 2.0</_Version>
    <Last_x0020_Update xmlns="3c5d859e-1bc0-4132-9f79-31f43263c2c8">2017-08-14T22:00:00+00:00</Last_x0020_Update>
    <Identification_x0020__x0023_ xmlns="3c5d859e-1bc0-4132-9f79-31f43263c2c8" xsi:nil="true"/>
    <Process xmlns="3c5d859e-1bc0-4132-9f79-31f43263c2c8">12 Operational</Process>
    <Service_x0020_Sheets xmlns="3c5d859e-1bc0-4132-9f79-31f43263c2c8">Transition 9001:2015/13485:2016</Service_x0020_Sheets>
    <Comment xmlns="3c5d859e-1bc0-4132-9f79-31f43263c2c8" xsi:nil="true"/>
    <Approver xmlns="3c5d859e-1bc0-4132-9f79-31f43263c2c8">
      <UserInfo>
        <DisplayName>Fleskes, Theresa</DisplayName>
        <AccountId>74</AccountId>
        <AccountType/>
      </UserInfo>
    </Approver>
    <Process_x0020_Owner_x0020_Name xmlns="3c5d859e-1bc0-4132-9f79-31f43263c2c8">
      <UserInfo>
        <DisplayName>Laan, Alex</DisplayName>
        <AccountId>25</AccountId>
        <AccountType/>
      </UserInfo>
    </Process_x0020_Owner_x0020_Name>
    <_dlc_DocId xmlns="2555f740-5257-45a5-be54-c599b9e079ef">CYR72746FP43-1056078710-918</_dlc_DocId>
    <_dlc_DocIdUrl xmlns="2555f740-5257-45a5-be54-c599b9e079ef">
      <Url>https://projects.dekra-certification.com/sites/med/_layouts/DocIdRedir.aspx?ID=CYR72746FP43-1056078710-918</Url>
      <Description>CYR72746FP43-1056078710-918</Description>
    </_dlc_DocIdUrl>
  </documentManagement>
</p:properties>
</file>

<file path=customXml/itemProps1.xml><?xml version="1.0" encoding="utf-8"?>
<ds:datastoreItem xmlns:ds="http://schemas.openxmlformats.org/officeDocument/2006/customXml" ds:itemID="{A7B54CB7-E719-4AAB-9F67-F58AFAF8C94E}">
  <ds:schemaRefs>
    <ds:schemaRef ds:uri="http://schemas.microsoft.com/sharepoint/events"/>
  </ds:schemaRefs>
</ds:datastoreItem>
</file>

<file path=customXml/itemProps2.xml><?xml version="1.0" encoding="utf-8"?>
<ds:datastoreItem xmlns:ds="http://schemas.openxmlformats.org/officeDocument/2006/customXml" ds:itemID="{C8279163-89B0-4DDF-8351-68EE478F5FFA}">
  <ds:schemaRefs>
    <ds:schemaRef ds:uri="http://schemas.microsoft.com/sharepoint/v3/contenttype/forms"/>
  </ds:schemaRefs>
</ds:datastoreItem>
</file>

<file path=customXml/itemProps3.xml><?xml version="1.0" encoding="utf-8"?>
<ds:datastoreItem xmlns:ds="http://schemas.openxmlformats.org/officeDocument/2006/customXml" ds:itemID="{99F773D4-5AFE-42BC-A709-7DB4844E0F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5d859e-1bc0-4132-9f79-31f43263c2c8"/>
    <ds:schemaRef ds:uri="http://schemas.microsoft.com/sharepoint/v3/fields"/>
    <ds:schemaRef ds:uri="2555f740-5257-45a5-be54-c599b9e079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20D67CB-3200-4144-81F3-E6CADA78C8DB}">
  <ds:schemaRefs>
    <ds:schemaRef ds:uri="http://purl.org/dc/elements/1.1/"/>
    <ds:schemaRef ds:uri="3c5d859e-1bc0-4132-9f79-31f43263c2c8"/>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schemas.microsoft.com/sharepoint/v3/fields"/>
    <ds:schemaRef ds:uri="2555f740-5257-45a5-be54-c599b9e079ef"/>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Gap assessment ISO13485</vt:lpstr>
      <vt:lpstr>Combination with ISO 9001</vt:lpstr>
      <vt:lpstr>Subclause matrix</vt:lpstr>
      <vt:lpstr>Version</vt:lpstr>
      <vt:lpstr>'Combination with ISO 9001'!Print_Area</vt:lpstr>
      <vt:lpstr>'Gap assessment ISO13485'!Print_Area</vt:lpstr>
      <vt:lpstr>'Combination with ISO 9001'!Print_Titles</vt:lpstr>
      <vt:lpstr>'Gap assessment ISO13485'!Print_Titles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Dicky</dc:creator>
  <cp:lastModifiedBy>Dicky</cp:lastModifiedBy>
  <dcterms:created xsi:type="dcterms:W3CDTF">2018-01-24T15:10:23Z</dcterms:created>
  <dcterms:modified xsi:type="dcterms:W3CDTF">2018-01-24T15:10:23Z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0x010100A6E4BFD5EA4578499FD1E3AF43D073C3</vt:lpwstr>
  </property>
  <property fmtid="{D5CDD505-2E9C-101B-9397-08002B2CF9AE}" pid="3" name="_dlc_DocIdItemGuid">
    <vt:lpwstr>a818b29b-4281-4f18-95d8-84bcd28bbcff</vt:lpwstr>
  </property>
</Properties>
</file>